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中道\Desktop\2026.4月部数調整\★2026.4月決定分\完\"/>
    </mc:Choice>
  </mc:AlternateContent>
  <xr:revisionPtr revIDLastSave="0" documentId="13_ncr:1_{5B5C0B73-73E6-4D20-BDB4-EFBEF35D304A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申込書" sheetId="53" r:id="rId1"/>
  </sheets>
  <definedNames>
    <definedName name="_xlnm.Print_Area" localSheetId="0">申込書!$A$1:$T$58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53" l="1"/>
  <c r="O44" i="53"/>
  <c r="N50" i="53"/>
  <c r="O50" i="53" l="1"/>
  <c r="O52" i="53" s="1"/>
  <c r="N52" i="53"/>
  <c r="N53" i="53" s="1"/>
  <c r="L9" i="53"/>
  <c r="P11" i="53" s="1"/>
</calcChain>
</file>

<file path=xl/sharedStrings.xml><?xml version="1.0" encoding="utf-8"?>
<sst xmlns="http://schemas.openxmlformats.org/spreadsheetml/2006/main" count="247" uniqueCount="178">
  <si>
    <t>画図</t>
    <rPh sb="0" eb="2">
      <t>エズ</t>
    </rPh>
    <phoneticPr fontId="2"/>
  </si>
  <si>
    <t xml:space="preserve"> </t>
    <phoneticPr fontId="2"/>
  </si>
  <si>
    <t>日吉・日吉東</t>
    <rPh sb="0" eb="2">
      <t>ヒヨシ</t>
    </rPh>
    <rPh sb="3" eb="5">
      <t>ヒヨシ</t>
    </rPh>
    <rPh sb="5" eb="6">
      <t>ヒガシ</t>
    </rPh>
    <phoneticPr fontId="2"/>
  </si>
  <si>
    <t>菊陽町</t>
    <rPh sb="0" eb="3">
      <t>キクヨウマチ</t>
    </rPh>
    <phoneticPr fontId="2"/>
  </si>
  <si>
    <t>清水</t>
    <rPh sb="0" eb="2">
      <t>シミズ</t>
    </rPh>
    <phoneticPr fontId="2"/>
  </si>
  <si>
    <t>城北</t>
    <rPh sb="0" eb="2">
      <t>ジョウホク</t>
    </rPh>
    <phoneticPr fontId="2"/>
  </si>
  <si>
    <t>楠</t>
    <rPh sb="0" eb="1">
      <t>クスノキ</t>
    </rPh>
    <phoneticPr fontId="2"/>
  </si>
  <si>
    <t>武蔵</t>
    <rPh sb="0" eb="2">
      <t>ムサシ</t>
    </rPh>
    <phoneticPr fontId="2"/>
  </si>
  <si>
    <t>古町</t>
    <rPh sb="0" eb="1">
      <t>フル</t>
    </rPh>
    <rPh sb="1" eb="2">
      <t>マチ</t>
    </rPh>
    <phoneticPr fontId="2"/>
  </si>
  <si>
    <t>白坪</t>
    <rPh sb="0" eb="1">
      <t>シラ</t>
    </rPh>
    <rPh sb="1" eb="2">
      <t>ツボ</t>
    </rPh>
    <phoneticPr fontId="2"/>
  </si>
  <si>
    <t>城西</t>
    <rPh sb="0" eb="2">
      <t>ジョウセイ</t>
    </rPh>
    <phoneticPr fontId="2"/>
  </si>
  <si>
    <t>花園</t>
    <rPh sb="0" eb="2">
      <t>ハナゾノ</t>
    </rPh>
    <phoneticPr fontId="2"/>
  </si>
  <si>
    <t>城東</t>
    <rPh sb="0" eb="2">
      <t>ジョウトウ</t>
    </rPh>
    <phoneticPr fontId="2"/>
  </si>
  <si>
    <t>慶徳</t>
    <rPh sb="0" eb="1">
      <t>ケイ</t>
    </rPh>
    <rPh sb="1" eb="2">
      <t>トク</t>
    </rPh>
    <phoneticPr fontId="2"/>
  </si>
  <si>
    <t>五福</t>
    <rPh sb="0" eb="1">
      <t>ゴ</t>
    </rPh>
    <rPh sb="1" eb="2">
      <t>フク</t>
    </rPh>
    <phoneticPr fontId="2"/>
  </si>
  <si>
    <t>壺川</t>
    <rPh sb="0" eb="2">
      <t>コセン</t>
    </rPh>
    <phoneticPr fontId="2"/>
  </si>
  <si>
    <t>碩台</t>
    <rPh sb="0" eb="1">
      <t>セキ</t>
    </rPh>
    <rPh sb="1" eb="2">
      <t>ダイ</t>
    </rPh>
    <phoneticPr fontId="2"/>
  </si>
  <si>
    <t>白川</t>
    <rPh sb="0" eb="2">
      <t>シラカワ</t>
    </rPh>
    <phoneticPr fontId="2"/>
  </si>
  <si>
    <t>本荘</t>
    <rPh sb="0" eb="2">
      <t>ホンジョウ</t>
    </rPh>
    <phoneticPr fontId="2"/>
  </si>
  <si>
    <t>向山</t>
    <rPh sb="0" eb="1">
      <t>コウ</t>
    </rPh>
    <rPh sb="1" eb="2">
      <t>ザン</t>
    </rPh>
    <phoneticPr fontId="2"/>
  </si>
  <si>
    <t>大江</t>
    <rPh sb="0" eb="2">
      <t>オオエ</t>
    </rPh>
    <phoneticPr fontId="2"/>
  </si>
  <si>
    <t>出水</t>
    <rPh sb="0" eb="2">
      <t>イズミ</t>
    </rPh>
    <phoneticPr fontId="2"/>
  </si>
  <si>
    <t>出水南</t>
    <rPh sb="0" eb="2">
      <t>イズミ</t>
    </rPh>
    <rPh sb="2" eb="3">
      <t>ミナミ</t>
    </rPh>
    <phoneticPr fontId="2"/>
  </si>
  <si>
    <t>帯山</t>
    <rPh sb="0" eb="1">
      <t>オビ</t>
    </rPh>
    <rPh sb="1" eb="2">
      <t>ヤマ</t>
    </rPh>
    <phoneticPr fontId="2"/>
  </si>
  <si>
    <t>帯山西</t>
    <rPh sb="0" eb="1">
      <t>オビ</t>
    </rPh>
    <rPh sb="1" eb="2">
      <t>ヤマ</t>
    </rPh>
    <rPh sb="2" eb="3">
      <t>ニシ</t>
    </rPh>
    <phoneticPr fontId="2"/>
  </si>
  <si>
    <t>砂取</t>
    <rPh sb="0" eb="1">
      <t>スナ</t>
    </rPh>
    <rPh sb="1" eb="2">
      <t>トリ</t>
    </rPh>
    <phoneticPr fontId="2"/>
  </si>
  <si>
    <t>黒髪</t>
    <rPh sb="0" eb="2">
      <t>クロカミ</t>
    </rPh>
    <phoneticPr fontId="2"/>
  </si>
  <si>
    <t>託麻原</t>
    <rPh sb="0" eb="2">
      <t>タクマ</t>
    </rPh>
    <rPh sb="2" eb="3">
      <t>ハラ</t>
    </rPh>
    <phoneticPr fontId="2"/>
  </si>
  <si>
    <t>託麻西</t>
    <rPh sb="0" eb="2">
      <t>タクマ</t>
    </rPh>
    <rPh sb="2" eb="3">
      <t>ニシ</t>
    </rPh>
    <phoneticPr fontId="2"/>
  </si>
  <si>
    <t>西原</t>
    <rPh sb="0" eb="2">
      <t>ニシハラ</t>
    </rPh>
    <phoneticPr fontId="2"/>
  </si>
  <si>
    <t>月出</t>
    <rPh sb="0" eb="2">
      <t>ツキデ</t>
    </rPh>
    <phoneticPr fontId="2"/>
  </si>
  <si>
    <t>秋津</t>
    <rPh sb="0" eb="2">
      <t>アキツ</t>
    </rPh>
    <phoneticPr fontId="2"/>
  </si>
  <si>
    <t>若葉</t>
    <rPh sb="0" eb="2">
      <t>ワカバ</t>
    </rPh>
    <phoneticPr fontId="2"/>
  </si>
  <si>
    <t>健軍</t>
    <rPh sb="0" eb="2">
      <t>ケングン</t>
    </rPh>
    <phoneticPr fontId="2"/>
  </si>
  <si>
    <t>田迎南</t>
    <rPh sb="0" eb="1">
      <t>タ</t>
    </rPh>
    <rPh sb="1" eb="2">
      <t>ムカ</t>
    </rPh>
    <rPh sb="2" eb="3">
      <t>ミナミ</t>
    </rPh>
    <phoneticPr fontId="2"/>
  </si>
  <si>
    <t>御幸</t>
    <rPh sb="0" eb="2">
      <t>ミユキ</t>
    </rPh>
    <phoneticPr fontId="2"/>
  </si>
  <si>
    <t>力合</t>
    <rPh sb="0" eb="1">
      <t>リキ</t>
    </rPh>
    <rPh sb="1" eb="2">
      <t>ゴウ</t>
    </rPh>
    <phoneticPr fontId="2"/>
  </si>
  <si>
    <t>城南</t>
    <rPh sb="0" eb="2">
      <t>ジョウナン</t>
    </rPh>
    <phoneticPr fontId="2"/>
  </si>
  <si>
    <t>川尻</t>
    <rPh sb="0" eb="2">
      <t>カワシリ</t>
    </rPh>
    <phoneticPr fontId="2"/>
  </si>
  <si>
    <t>春竹</t>
    <rPh sb="0" eb="1">
      <t>ハル</t>
    </rPh>
    <rPh sb="1" eb="2">
      <t>タケ</t>
    </rPh>
    <phoneticPr fontId="2"/>
  </si>
  <si>
    <t>川上</t>
    <rPh sb="0" eb="2">
      <t>カワカミ</t>
    </rPh>
    <phoneticPr fontId="2"/>
  </si>
  <si>
    <t>白山</t>
    <rPh sb="0" eb="2">
      <t>ハクザン</t>
    </rPh>
    <phoneticPr fontId="2"/>
  </si>
  <si>
    <t>池田</t>
    <rPh sb="0" eb="2">
      <t>イケダ</t>
    </rPh>
    <phoneticPr fontId="2"/>
  </si>
  <si>
    <t>田迎</t>
    <rPh sb="0" eb="1">
      <t>タ</t>
    </rPh>
    <rPh sb="1" eb="2">
      <t>ムカ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</si>
  <si>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</si>
  <si>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</si>
  <si>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申込部数</t>
    <rPh sb="0" eb="2">
      <t>モウシコミ</t>
    </rPh>
    <rPh sb="2" eb="4">
      <t>ブスウ</t>
    </rPh>
    <phoneticPr fontId="2"/>
  </si>
  <si>
    <t>部</t>
    <rPh sb="0" eb="1">
      <t>ブ</t>
    </rPh>
    <phoneticPr fontId="2"/>
  </si>
  <si>
    <t>単価</t>
    <rPh sb="0" eb="2">
      <t>タンカ</t>
    </rPh>
    <phoneticPr fontId="2"/>
  </si>
  <si>
    <t>規格・サイズ</t>
    <rPh sb="0" eb="2">
      <t>キカク</t>
    </rPh>
    <phoneticPr fontId="2"/>
  </si>
  <si>
    <t>料金（税別）</t>
    <rPh sb="0" eb="2">
      <t>リョウキン</t>
    </rPh>
    <rPh sb="3" eb="5">
      <t>ゼイベツ</t>
    </rPh>
    <phoneticPr fontId="2"/>
  </si>
  <si>
    <t>搬入日</t>
    <rPh sb="0" eb="2">
      <t>ハンニュウ</t>
    </rPh>
    <rPh sb="2" eb="3">
      <t>ビ</t>
    </rPh>
    <phoneticPr fontId="2"/>
  </si>
  <si>
    <t>グループ</t>
    <phoneticPr fontId="2"/>
  </si>
  <si>
    <t>総配布数</t>
    <rPh sb="0" eb="1">
      <t>ソウ</t>
    </rPh>
    <rPh sb="1" eb="3">
      <t>ハイフ</t>
    </rPh>
    <rPh sb="3" eb="4">
      <t>スウ</t>
    </rPh>
    <phoneticPr fontId="2"/>
  </si>
  <si>
    <t>設定部数</t>
    <rPh sb="0" eb="2">
      <t>セッテイ</t>
    </rPh>
    <rPh sb="2" eb="4">
      <t>ブスウ</t>
    </rPh>
    <phoneticPr fontId="2"/>
  </si>
  <si>
    <t>備考</t>
    <rPh sb="0" eb="2">
      <t>ビコウ</t>
    </rPh>
    <phoneticPr fontId="2"/>
  </si>
  <si>
    <t>(参）小校区</t>
    <rPh sb="1" eb="2">
      <t>サン</t>
    </rPh>
    <rPh sb="3" eb="4">
      <t>ショウ</t>
    </rPh>
    <rPh sb="4" eb="6">
      <t>コウク</t>
    </rPh>
    <phoneticPr fontId="2"/>
  </si>
  <si>
    <t>グループ</t>
    <phoneticPr fontId="2"/>
  </si>
  <si>
    <t>　</t>
    <phoneticPr fontId="2"/>
  </si>
  <si>
    <t>北1</t>
    <rPh sb="0" eb="1">
      <t>キタ</t>
    </rPh>
    <phoneticPr fontId="2"/>
  </si>
  <si>
    <t>高平台</t>
    <rPh sb="0" eb="2">
      <t>タカヒラ</t>
    </rPh>
    <rPh sb="2" eb="3">
      <t>ダイ</t>
    </rPh>
    <phoneticPr fontId="2"/>
  </si>
  <si>
    <t>東1</t>
    <rPh sb="0" eb="1">
      <t>ヒガシ</t>
    </rPh>
    <phoneticPr fontId="2"/>
  </si>
  <si>
    <t>託麻北・託麻東</t>
    <rPh sb="0" eb="2">
      <t>タクマ</t>
    </rPh>
    <rPh sb="2" eb="3">
      <t>キタ</t>
    </rPh>
    <rPh sb="4" eb="6">
      <t>タクマ</t>
    </rPh>
    <rPh sb="6" eb="7">
      <t>ヒガシ</t>
    </rPh>
    <phoneticPr fontId="2"/>
  </si>
  <si>
    <t>北2</t>
    <rPh sb="0" eb="1">
      <t>キタ</t>
    </rPh>
    <phoneticPr fontId="2"/>
  </si>
  <si>
    <t>東2</t>
    <rPh sb="0" eb="1">
      <t>ヒガシ</t>
    </rPh>
    <phoneticPr fontId="2"/>
  </si>
  <si>
    <t>北3</t>
    <rPh sb="0" eb="1">
      <t>キタ</t>
    </rPh>
    <phoneticPr fontId="2"/>
  </si>
  <si>
    <t>東3</t>
    <rPh sb="0" eb="1">
      <t>ヒガシ</t>
    </rPh>
    <phoneticPr fontId="2"/>
  </si>
  <si>
    <t>託麻南・長嶺</t>
    <rPh sb="0" eb="2">
      <t>タクマ</t>
    </rPh>
    <rPh sb="2" eb="3">
      <t>ミナミ</t>
    </rPh>
    <rPh sb="4" eb="6">
      <t>ナガミネ</t>
    </rPh>
    <phoneticPr fontId="2"/>
  </si>
  <si>
    <t>北4</t>
    <rPh sb="0" eb="1">
      <t>キタ</t>
    </rPh>
    <phoneticPr fontId="2"/>
  </si>
  <si>
    <t>麻生田・楡木</t>
    <rPh sb="0" eb="3">
      <t>アソウダ</t>
    </rPh>
    <rPh sb="4" eb="5">
      <t>ニレ</t>
    </rPh>
    <rPh sb="5" eb="6">
      <t>キ</t>
    </rPh>
    <phoneticPr fontId="2"/>
  </si>
  <si>
    <t>東4</t>
    <rPh sb="0" eb="1">
      <t>ヒガシ</t>
    </rPh>
    <phoneticPr fontId="2"/>
  </si>
  <si>
    <t>北5</t>
    <rPh sb="0" eb="1">
      <t>キタ</t>
    </rPh>
    <phoneticPr fontId="2"/>
  </si>
  <si>
    <t>東5</t>
    <rPh sb="0" eb="1">
      <t>ヒガシ</t>
    </rPh>
    <phoneticPr fontId="2"/>
  </si>
  <si>
    <t>尾ノ上</t>
    <rPh sb="0" eb="1">
      <t>オ</t>
    </rPh>
    <rPh sb="2" eb="3">
      <t>ウエ</t>
    </rPh>
    <phoneticPr fontId="2"/>
  </si>
  <si>
    <t>北6</t>
    <rPh sb="0" eb="1">
      <t>キタ</t>
    </rPh>
    <phoneticPr fontId="2"/>
  </si>
  <si>
    <t>東6</t>
    <rPh sb="0" eb="1">
      <t>ヒガシ</t>
    </rPh>
    <phoneticPr fontId="2"/>
  </si>
  <si>
    <t>北7</t>
    <rPh sb="0" eb="1">
      <t>キタ</t>
    </rPh>
    <phoneticPr fontId="2"/>
  </si>
  <si>
    <t>東7</t>
    <rPh sb="0" eb="1">
      <t>ヒガシ</t>
    </rPh>
    <phoneticPr fontId="2"/>
  </si>
  <si>
    <t>山ノ内</t>
    <rPh sb="0" eb="1">
      <t>ヤマ</t>
    </rPh>
    <rPh sb="2" eb="3">
      <t>ウチ</t>
    </rPh>
    <phoneticPr fontId="2"/>
  </si>
  <si>
    <t>北8</t>
    <rPh sb="0" eb="1">
      <t>キタ</t>
    </rPh>
    <phoneticPr fontId="2"/>
  </si>
  <si>
    <t>東8</t>
    <rPh sb="0" eb="1">
      <t>ヒガシ</t>
    </rPh>
    <phoneticPr fontId="2"/>
  </si>
  <si>
    <t>健軍東・東町</t>
    <rPh sb="0" eb="2">
      <t>ケングン</t>
    </rPh>
    <rPh sb="2" eb="3">
      <t>ヒガシ</t>
    </rPh>
    <rPh sb="4" eb="5">
      <t>ヒガシ</t>
    </rPh>
    <rPh sb="5" eb="6">
      <t>マチ</t>
    </rPh>
    <phoneticPr fontId="2"/>
  </si>
  <si>
    <t>東9</t>
    <rPh sb="0" eb="1">
      <t>ヒガシ</t>
    </rPh>
    <phoneticPr fontId="2"/>
  </si>
  <si>
    <t>東10</t>
    <rPh sb="0" eb="1">
      <t>ヒガシ</t>
    </rPh>
    <phoneticPr fontId="2"/>
  </si>
  <si>
    <t>東11</t>
    <rPh sb="0" eb="1">
      <t>ヒガシ</t>
    </rPh>
    <phoneticPr fontId="2"/>
  </si>
  <si>
    <t>西１</t>
    <phoneticPr fontId="2"/>
  </si>
  <si>
    <t>東12</t>
    <rPh sb="0" eb="1">
      <t>ヒガシ</t>
    </rPh>
    <phoneticPr fontId="2"/>
  </si>
  <si>
    <t>泉ヶ丘</t>
    <rPh sb="0" eb="1">
      <t>イズミ</t>
    </rPh>
    <rPh sb="2" eb="3">
      <t>オカ</t>
    </rPh>
    <phoneticPr fontId="2"/>
  </si>
  <si>
    <t>西２</t>
  </si>
  <si>
    <t>東13</t>
    <rPh sb="0" eb="1">
      <t>ヒガシ</t>
    </rPh>
    <phoneticPr fontId="2"/>
  </si>
  <si>
    <t>西３</t>
  </si>
  <si>
    <t>東14</t>
    <rPh sb="0" eb="1">
      <t>ヒガシ</t>
    </rPh>
    <phoneticPr fontId="2"/>
  </si>
  <si>
    <t>託麻東</t>
    <rPh sb="0" eb="2">
      <t>タクマ</t>
    </rPh>
    <rPh sb="2" eb="3">
      <t>ヒガシ</t>
    </rPh>
    <phoneticPr fontId="2"/>
  </si>
  <si>
    <t>西４</t>
  </si>
  <si>
    <t>東15</t>
    <rPh sb="0" eb="1">
      <t>ヒガシ</t>
    </rPh>
    <phoneticPr fontId="2"/>
  </si>
  <si>
    <t>西５</t>
  </si>
  <si>
    <t>南１</t>
    <rPh sb="0" eb="1">
      <t>ミナミ</t>
    </rPh>
    <phoneticPr fontId="2"/>
  </si>
  <si>
    <t>西６</t>
  </si>
  <si>
    <t>南２</t>
    <rPh sb="0" eb="1">
      <t>ミナミ</t>
    </rPh>
    <phoneticPr fontId="2"/>
  </si>
  <si>
    <t>西７</t>
  </si>
  <si>
    <t>南３</t>
    <rPh sb="0" eb="1">
      <t>ミナミ</t>
    </rPh>
    <phoneticPr fontId="2"/>
  </si>
  <si>
    <t>中央１</t>
    <rPh sb="0" eb="2">
      <t>チュウオウ</t>
    </rPh>
    <phoneticPr fontId="2"/>
  </si>
  <si>
    <t>南４</t>
    <rPh sb="0" eb="1">
      <t>ミナミ</t>
    </rPh>
    <phoneticPr fontId="2"/>
  </si>
  <si>
    <t>中央２</t>
    <rPh sb="0" eb="2">
      <t>チュウオウ</t>
    </rPh>
    <phoneticPr fontId="2"/>
  </si>
  <si>
    <t>南５</t>
    <rPh sb="0" eb="1">
      <t>ミナミ</t>
    </rPh>
    <phoneticPr fontId="2"/>
  </si>
  <si>
    <t>中央３</t>
    <rPh sb="0" eb="2">
      <t>チュウオウ</t>
    </rPh>
    <phoneticPr fontId="2"/>
  </si>
  <si>
    <t>南６</t>
    <rPh sb="0" eb="1">
      <t>ミナミ</t>
    </rPh>
    <phoneticPr fontId="2"/>
  </si>
  <si>
    <t>中央４</t>
    <rPh sb="0" eb="2">
      <t>チュウオウ</t>
    </rPh>
    <phoneticPr fontId="2"/>
  </si>
  <si>
    <t>一新</t>
    <rPh sb="0" eb="1">
      <t>イチ</t>
    </rPh>
    <rPh sb="1" eb="2">
      <t>シン</t>
    </rPh>
    <phoneticPr fontId="2"/>
  </si>
  <si>
    <t>南７</t>
    <rPh sb="0" eb="1">
      <t>ミナミ</t>
    </rPh>
    <phoneticPr fontId="2"/>
  </si>
  <si>
    <t>中央５</t>
    <rPh sb="0" eb="2">
      <t>チュウオウ</t>
    </rPh>
    <phoneticPr fontId="2"/>
  </si>
  <si>
    <t>南８</t>
    <rPh sb="0" eb="1">
      <t>ミナミ</t>
    </rPh>
    <phoneticPr fontId="2"/>
  </si>
  <si>
    <t>中央６</t>
    <rPh sb="0" eb="2">
      <t>チュウオウ</t>
    </rPh>
    <phoneticPr fontId="2"/>
  </si>
  <si>
    <t>中央７</t>
    <rPh sb="0" eb="2">
      <t>チュウオウ</t>
    </rPh>
    <phoneticPr fontId="2"/>
  </si>
  <si>
    <t>中央８</t>
    <rPh sb="0" eb="2">
      <t>チュウオウ</t>
    </rPh>
    <phoneticPr fontId="2"/>
  </si>
  <si>
    <t>中央９</t>
    <rPh sb="0" eb="2">
      <t>チュウオウ</t>
    </rPh>
    <phoneticPr fontId="2"/>
  </si>
  <si>
    <t>中央１０</t>
    <rPh sb="0" eb="2">
      <t>チュウオウ</t>
    </rPh>
    <phoneticPr fontId="2"/>
  </si>
  <si>
    <t>中央１１</t>
    <rPh sb="0" eb="2">
      <t>チュウオウ</t>
    </rPh>
    <phoneticPr fontId="2"/>
  </si>
  <si>
    <t>合志市１</t>
    <rPh sb="0" eb="2">
      <t>コウシ</t>
    </rPh>
    <rPh sb="2" eb="3">
      <t>シ</t>
    </rPh>
    <phoneticPr fontId="2"/>
  </si>
  <si>
    <t>中央１２</t>
    <rPh sb="0" eb="2">
      <t>チュウオウ</t>
    </rPh>
    <phoneticPr fontId="2"/>
  </si>
  <si>
    <t>合志市２</t>
    <rPh sb="0" eb="2">
      <t>コウシ</t>
    </rPh>
    <rPh sb="2" eb="3">
      <t>シ</t>
    </rPh>
    <phoneticPr fontId="2"/>
  </si>
  <si>
    <t>中央１３</t>
    <rPh sb="0" eb="2">
      <t>チュウオウ</t>
    </rPh>
    <phoneticPr fontId="2"/>
  </si>
  <si>
    <t>中央１４</t>
    <rPh sb="0" eb="2">
      <t>チュウオウ</t>
    </rPh>
    <phoneticPr fontId="2"/>
  </si>
  <si>
    <t>中央１５</t>
    <rPh sb="0" eb="2">
      <t>チュウオウ</t>
    </rPh>
    <phoneticPr fontId="2"/>
  </si>
  <si>
    <t>中央１６</t>
    <rPh sb="0" eb="2">
      <t>チュウオウ</t>
    </rPh>
    <phoneticPr fontId="2"/>
  </si>
  <si>
    <t>中央１７</t>
    <rPh sb="0" eb="2">
      <t>チュウオウ</t>
    </rPh>
    <phoneticPr fontId="2"/>
  </si>
  <si>
    <t>中央１８</t>
    <rPh sb="0" eb="2">
      <t>チュウオウ</t>
    </rPh>
    <phoneticPr fontId="2"/>
  </si>
  <si>
    <t>中央１９</t>
    <rPh sb="0" eb="2">
      <t>チュウオウ</t>
    </rPh>
    <phoneticPr fontId="2"/>
  </si>
  <si>
    <t>桜木・桜木東</t>
    <rPh sb="0" eb="2">
      <t>サクラギ</t>
    </rPh>
    <rPh sb="3" eb="5">
      <t>サクラギ</t>
    </rPh>
    <rPh sb="5" eb="6">
      <t>ヒガシ</t>
    </rPh>
    <phoneticPr fontId="2"/>
  </si>
  <si>
    <t>日</t>
    <rPh sb="0" eb="1">
      <t>ニチ</t>
    </rPh>
    <phoneticPr fontId="2"/>
  </si>
  <si>
    <t xml:space="preserve"> </t>
    <phoneticPr fontId="2"/>
  </si>
  <si>
    <t>折込号</t>
    <rPh sb="0" eb="2">
      <t>オリコミ</t>
    </rPh>
    <rPh sb="2" eb="3">
      <t>ゴウ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</si>
  <si>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</si>
  <si>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</si>
  <si>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>配布形態</t>
    <rPh sb="0" eb="2">
      <t>ハイフ</t>
    </rPh>
    <rPh sb="2" eb="4">
      <t>ケイタイ</t>
    </rPh>
    <phoneticPr fontId="2"/>
  </si>
  <si>
    <t>益城町</t>
    <rPh sb="0" eb="3">
      <t>マシキマチ</t>
    </rPh>
    <phoneticPr fontId="2"/>
  </si>
  <si>
    <t>【 リ ビ ン グ 熊本　折込申込書 】</t>
    <rPh sb="10" eb="12">
      <t>クマモト</t>
    </rPh>
    <rPh sb="13" eb="15">
      <t>オリコミ</t>
    </rPh>
    <rPh sb="15" eb="18">
      <t>モウシコミショ</t>
    </rPh>
    <phoneticPr fontId="3"/>
  </si>
  <si>
    <t xml:space="preserve">    　 月　　  日</t>
    <rPh sb="6" eb="7">
      <t>ツキ</t>
    </rPh>
    <rPh sb="11" eb="12">
      <t>ニチ</t>
    </rPh>
    <phoneticPr fontId="2"/>
  </si>
  <si>
    <t>広告会社</t>
    <rPh sb="0" eb="2">
      <t>コウコク</t>
    </rPh>
    <rPh sb="2" eb="4">
      <t>ガイシャ</t>
    </rPh>
    <phoneticPr fontId="3"/>
  </si>
  <si>
    <t>集合住宅</t>
    <rPh sb="0" eb="2">
      <t>シュウゴウ</t>
    </rPh>
    <rPh sb="2" eb="4">
      <t>ジュウタク</t>
    </rPh>
    <phoneticPr fontId="2"/>
  </si>
  <si>
    <t>集合住宅選別折込</t>
    <rPh sb="0" eb="2">
      <t>シュウゴウ</t>
    </rPh>
    <rPh sb="2" eb="4">
      <t>ジュウタク</t>
    </rPh>
    <rPh sb="4" eb="6">
      <t>センベツ</t>
    </rPh>
    <rPh sb="6" eb="8">
      <t>オリコミ</t>
    </rPh>
    <phoneticPr fontId="2"/>
  </si>
  <si>
    <t xml:space="preserve">広 告 主 </t>
    <rPh sb="0" eb="1">
      <t>ヒロ</t>
    </rPh>
    <rPh sb="2" eb="3">
      <t>コク</t>
    </rPh>
    <rPh sb="4" eb="5">
      <t>オモ</t>
    </rPh>
    <phoneticPr fontId="2"/>
  </si>
  <si>
    <t xml:space="preserve"> </t>
    <phoneticPr fontId="2"/>
  </si>
  <si>
    <t>担 当 者</t>
    <rPh sb="0" eb="1">
      <t>タン</t>
    </rPh>
    <rPh sb="2" eb="3">
      <t>トウ</t>
    </rPh>
    <rPh sb="4" eb="5">
      <t>モノ</t>
    </rPh>
    <phoneticPr fontId="3"/>
  </si>
  <si>
    <t>タイトル</t>
    <phoneticPr fontId="2"/>
  </si>
  <si>
    <t>＠</t>
    <phoneticPr fontId="2"/>
  </si>
  <si>
    <t xml:space="preserve"> Ｔ  Ｅ  Ｌ</t>
    <phoneticPr fontId="3"/>
  </si>
  <si>
    <t xml:space="preserve"> Ｆ  Ａ  Ｘ</t>
    <phoneticPr fontId="3"/>
  </si>
  <si>
    <t>　</t>
    <phoneticPr fontId="2"/>
  </si>
  <si>
    <t xml:space="preserve"> </t>
    <phoneticPr fontId="2"/>
  </si>
  <si>
    <t>申込印　　    ※必須</t>
    <rPh sb="0" eb="1">
      <t>モウ</t>
    </rPh>
    <rPh sb="1" eb="2">
      <t>コ</t>
    </rPh>
    <rPh sb="10" eb="12">
      <t>ヒッス</t>
    </rPh>
    <phoneticPr fontId="2"/>
  </si>
  <si>
    <t>●㈱リビングポスティング熊本　　ＴＥＬ　096-359-3611　　ＦＡＸ　096-359-3613</t>
    <rPh sb="12" eb="14">
      <t>クマモト</t>
    </rPh>
    <phoneticPr fontId="2"/>
  </si>
  <si>
    <t>●搬入締切：５万部以上、もしくは県外からの申込搬入は前週金曜PM５時まで、それ以外は前週土曜の正午までとなります。</t>
    <phoneticPr fontId="2"/>
  </si>
  <si>
    <t>大津町</t>
    <rPh sb="0" eb="3">
      <t>オオツマチ</t>
    </rPh>
    <phoneticPr fontId="2"/>
  </si>
  <si>
    <t>合志市　計</t>
    <rPh sb="0" eb="2">
      <t>コウシ</t>
    </rPh>
    <rPh sb="2" eb="3">
      <t>シ</t>
    </rPh>
    <rPh sb="4" eb="5">
      <t>ケイ</t>
    </rPh>
    <phoneticPr fontId="2"/>
  </si>
  <si>
    <t>熊本市　計</t>
    <rPh sb="0" eb="3">
      <t>クマモトシ</t>
    </rPh>
    <rPh sb="4" eb="5">
      <t>ケイ</t>
    </rPh>
    <phoneticPr fontId="2"/>
  </si>
  <si>
    <t>郡部　計</t>
    <rPh sb="0" eb="2">
      <t>グンブ</t>
    </rPh>
    <rPh sb="3" eb="4">
      <t>ケイ</t>
    </rPh>
    <phoneticPr fontId="2"/>
  </si>
  <si>
    <t>総合　計</t>
    <rPh sb="0" eb="1">
      <t>ソウ</t>
    </rPh>
    <rPh sb="3" eb="4">
      <t>ケイ</t>
    </rPh>
    <phoneticPr fontId="2"/>
  </si>
  <si>
    <t xml:space="preserve">       搬 入 先</t>
    <phoneticPr fontId="2"/>
  </si>
  <si>
    <t>入力確認者</t>
    <rPh sb="0" eb="2">
      <t>ニュウリョク</t>
    </rPh>
    <rPh sb="2" eb="4">
      <t>カクニン</t>
    </rPh>
    <rPh sb="4" eb="5">
      <t>シャ</t>
    </rPh>
    <phoneticPr fontId="2"/>
  </si>
  <si>
    <t xml:space="preserve">仕分けの際、電子計量器を使用するため、紙質、天候等により若干の過不足を生じる場合がございます。                                </t>
    <rPh sb="0" eb="2">
      <t>シワ</t>
    </rPh>
    <rPh sb="4" eb="5">
      <t>サイ</t>
    </rPh>
    <rPh sb="6" eb="8">
      <t>デンシ</t>
    </rPh>
    <rPh sb="8" eb="11">
      <t>ケイリョウキ</t>
    </rPh>
    <rPh sb="12" eb="14">
      <t>シヨウ</t>
    </rPh>
    <rPh sb="19" eb="20">
      <t>カミ</t>
    </rPh>
    <rPh sb="20" eb="21">
      <t>シツ</t>
    </rPh>
    <rPh sb="22" eb="24">
      <t>テンコウ</t>
    </rPh>
    <rPh sb="24" eb="25">
      <t>トウ</t>
    </rPh>
    <rPh sb="28" eb="30">
      <t>ジャッカン</t>
    </rPh>
    <rPh sb="31" eb="34">
      <t>カブソク</t>
    </rPh>
    <rPh sb="35" eb="36">
      <t>ショウ</t>
    </rPh>
    <rPh sb="38" eb="40">
      <t>バアイ</t>
    </rPh>
    <phoneticPr fontId="2"/>
  </si>
  <si>
    <t>春日</t>
    <rPh sb="0" eb="2">
      <t>カスガ</t>
    </rPh>
    <phoneticPr fontId="2"/>
  </si>
  <si>
    <t>城山</t>
    <rPh sb="0" eb="2">
      <t>ジョウザン</t>
    </rPh>
    <phoneticPr fontId="2"/>
  </si>
  <si>
    <t>飽田東</t>
    <rPh sb="0" eb="2">
      <t>アキタ</t>
    </rPh>
    <rPh sb="2" eb="3">
      <t>ヒガシ</t>
    </rPh>
    <phoneticPr fontId="2"/>
  </si>
  <si>
    <t>龍田・弓削</t>
    <rPh sb="0" eb="2">
      <t>タツダ</t>
    </rPh>
    <rPh sb="3" eb="5">
      <t>ユゲ</t>
    </rPh>
    <phoneticPr fontId="2"/>
  </si>
  <si>
    <t>２０２６年４月～適用</t>
    <rPh sb="4" eb="5">
      <t>ネン</t>
    </rPh>
    <rPh sb="6" eb="7">
      <t>ガツ</t>
    </rPh>
    <rPh sb="8" eb="10">
      <t>テキヨウ</t>
    </rPh>
    <phoneticPr fontId="2"/>
  </si>
  <si>
    <r>
      <t>北区</t>
    </r>
    <r>
      <rPr>
        <sz val="12"/>
        <rFont val="ＭＳ Ｐゴシック"/>
        <family val="3"/>
        <charset val="128"/>
      </rPr>
      <t>(8,439)</t>
    </r>
    <rPh sb="0" eb="2">
      <t>キタク</t>
    </rPh>
    <phoneticPr fontId="2"/>
  </si>
  <si>
    <r>
      <t>西区</t>
    </r>
    <r>
      <rPr>
        <sz val="12"/>
        <rFont val="ＭＳ Ｐゴシック"/>
        <family val="3"/>
        <charset val="128"/>
      </rPr>
      <t>(7,938)</t>
    </r>
    <rPh sb="0" eb="2">
      <t>ニシク</t>
    </rPh>
    <phoneticPr fontId="2"/>
  </si>
  <si>
    <r>
      <rPr>
        <b/>
        <sz val="18"/>
        <rFont val="ＭＳ Ｐゴシック"/>
        <family val="3"/>
        <charset val="128"/>
      </rPr>
      <t>中央区</t>
    </r>
    <r>
      <rPr>
        <sz val="10"/>
        <rFont val="ＭＳ Ｐゴシック"/>
        <family val="3"/>
        <charset val="128"/>
      </rPr>
      <t>(38,387)</t>
    </r>
    <rPh sb="0" eb="3">
      <t>チュウオウク</t>
    </rPh>
    <phoneticPr fontId="2"/>
  </si>
  <si>
    <r>
      <t>東区</t>
    </r>
    <r>
      <rPr>
        <sz val="10"/>
        <rFont val="ＭＳ Ｐゴシック"/>
        <family val="3"/>
        <charset val="128"/>
      </rPr>
      <t>(26,026)</t>
    </r>
    <rPh sb="0" eb="2">
      <t>ヒガシク</t>
    </rPh>
    <phoneticPr fontId="2"/>
  </si>
  <si>
    <r>
      <t>南区</t>
    </r>
    <r>
      <rPr>
        <sz val="10"/>
        <rFont val="ＭＳ Ｐゴシック"/>
        <family val="3"/>
        <charset val="128"/>
      </rPr>
      <t>(10,098)</t>
    </r>
    <rPh sb="0" eb="2">
      <t>ミナミク</t>
    </rPh>
    <phoneticPr fontId="2"/>
  </si>
  <si>
    <t>●申込締切：折込号の前週木曜ＰＭ５時まで（★注意 年末年始、祝日前後に係る号については、お問い合わせください。）</t>
    <phoneticPr fontId="2"/>
  </si>
  <si>
    <t>計量誤差、損紙を考慮し、実配数の1%もしくは500部ほど予備紙としてご了承の上、搬入してください。</t>
    <phoneticPr fontId="2"/>
  </si>
  <si>
    <r>
      <t>☆ 申込書に記入（入力）後、申込印上に押印の上、ＦＡＸにてお申込ください。</t>
    </r>
    <r>
      <rPr>
        <b/>
        <sz val="18"/>
        <color rgb="FFFF0000"/>
        <rFont val="ＭＳ Ｐゴシック"/>
        <family val="3"/>
        <charset val="128"/>
      </rPr>
      <t>（ＦＡＸ送信後必ず、お電話いただきますようお願い申し上げます）</t>
    </r>
    <rPh sb="12" eb="13">
      <t>ゴ</t>
    </rPh>
    <phoneticPr fontId="2"/>
  </si>
  <si>
    <t>☆ 新聞サイズを超えるＡB３サイズ以上は新聞サイズ以下に折ってご搬入ください。</t>
    <phoneticPr fontId="2"/>
  </si>
  <si>
    <r>
      <rPr>
        <b/>
        <sz val="18"/>
        <rFont val="ＭＳ Ｐゴシック"/>
        <family val="3"/>
        <charset val="128"/>
      </rPr>
      <t>申込</t>
    </r>
    <r>
      <rPr>
        <b/>
        <sz val="14"/>
        <rFont val="ＭＳ Ｐゴシック"/>
        <family val="3"/>
        <charset val="128"/>
      </rPr>
      <t>（ＦＡＸにて）</t>
    </r>
    <phoneticPr fontId="2"/>
  </si>
  <si>
    <r>
      <rPr>
        <sz val="18"/>
        <rFont val="ＭＳ Ｐゴシック"/>
        <family val="3"/>
        <charset val="128"/>
      </rPr>
      <t>●</t>
    </r>
    <r>
      <rPr>
        <sz val="17"/>
        <rFont val="ＭＳ Ｐゴシック"/>
        <family val="3"/>
        <charset val="128"/>
      </rPr>
      <t>フクワ物流㈱　熊本県上益城郡益城町古閑130-6（輸送団地内）　ＴＥＬ096-287-8001</t>
    </r>
    <rPh sb="4" eb="6">
      <t>ブツリュウ</t>
    </rPh>
    <phoneticPr fontId="2"/>
  </si>
  <si>
    <t>■大規模災害等が発生した場合、折込不可能もしくは遅延する場合があります。   　　　　　　　　　　　　　　　　　　　　　　　　　　　　　　　　　　　　　　　■チラシ納品後のキャンセル、変更は原則対応しかねます。変更等につきましては、実施号の締切日時までにお願いします。</t>
    <rPh sb="1" eb="4">
      <t>ダイキボ</t>
    </rPh>
    <rPh sb="4" eb="6">
      <t>サイガイ</t>
    </rPh>
    <rPh sb="6" eb="7">
      <t>トウ</t>
    </rPh>
    <rPh sb="8" eb="10">
      <t>ハッセイ</t>
    </rPh>
    <rPh sb="12" eb="14">
      <t>バアイ</t>
    </rPh>
    <rPh sb="15" eb="17">
      <t>オリコミ</t>
    </rPh>
    <rPh sb="17" eb="20">
      <t>フカノウ</t>
    </rPh>
    <rPh sb="24" eb="26">
      <t>チエン</t>
    </rPh>
    <rPh sb="28" eb="30">
      <t>バアイ</t>
    </rPh>
    <rPh sb="82" eb="84">
      <t>ノウヒン</t>
    </rPh>
    <rPh sb="84" eb="85">
      <t>ゴ</t>
    </rPh>
    <rPh sb="92" eb="94">
      <t>ヘンコウ</t>
    </rPh>
    <rPh sb="95" eb="97">
      <t>ゲンソク</t>
    </rPh>
    <rPh sb="97" eb="99">
      <t>タイオウ</t>
    </rPh>
    <rPh sb="105" eb="107">
      <t>ヘンコウ</t>
    </rPh>
    <rPh sb="107" eb="108">
      <t>トウ</t>
    </rPh>
    <rPh sb="116" eb="118">
      <t>ジッシ</t>
    </rPh>
    <rPh sb="118" eb="119">
      <t>ゴウ</t>
    </rPh>
    <rPh sb="120" eb="122">
      <t>シメキリ</t>
    </rPh>
    <rPh sb="122" eb="124">
      <t>ニチジ</t>
    </rPh>
    <rPh sb="128" eb="12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</si>
</sst>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HGSｺﾞｼｯｸE"/>
      <family val="3"/>
      <charset val="128"/>
    </font>
    <font>
      <b/>
      <sz val="26"/>
      <name val="HGSｺﾞｼｯｸE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SｺﾞｼｯｸE"/>
      <family val="3"/>
      <charset val="128"/>
    </font>
    <font>
      <sz val="18"/>
      <name val="HGSｺﾞｼｯｸE"/>
      <family val="3"/>
      <charset val="128"/>
    </font>
    <font>
      <sz val="11"/>
      <name val="HGSｺﾞｼｯｸE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38" fontId="16" fillId="0" borderId="20" xfId="1" applyFont="1" applyFill="1" applyBorder="1" applyAlignment="1" applyProtection="1">
      <alignment horizontal="right" vertical="center" shrinkToFit="1"/>
    </xf>
    <xf numFmtId="38" fontId="16" fillId="0" borderId="21" xfId="1" applyFont="1" applyFill="1" applyBorder="1" applyAlignment="1" applyProtection="1">
      <alignment horizontal="right" vertical="center" shrinkToFit="1"/>
    </xf>
    <xf numFmtId="38" fontId="16" fillId="0" borderId="22" xfId="1" applyFont="1" applyFill="1" applyBorder="1" applyAlignment="1" applyProtection="1">
      <alignment horizontal="right" vertical="center" shrinkToFit="1"/>
    </xf>
    <xf numFmtId="38" fontId="16" fillId="0" borderId="23" xfId="1" applyFont="1" applyFill="1" applyBorder="1" applyAlignment="1" applyProtection="1">
      <alignment horizontal="right" vertical="center" shrinkToFit="1"/>
    </xf>
    <xf numFmtId="38" fontId="16" fillId="0" borderId="24" xfId="1" applyFont="1" applyFill="1" applyBorder="1" applyAlignment="1" applyProtection="1">
      <alignment horizontal="right" vertical="center" shrinkToFit="1"/>
    </xf>
    <xf numFmtId="38" fontId="16" fillId="0" borderId="53" xfId="1" applyFont="1" applyFill="1" applyBorder="1" applyAlignment="1" applyProtection="1">
      <alignment horizontal="right" vertical="center" shrinkToFit="1"/>
    </xf>
    <xf numFmtId="38" fontId="16" fillId="0" borderId="43" xfId="1" applyFont="1" applyFill="1" applyBorder="1" applyAlignment="1" applyProtection="1">
      <alignment horizontal="right" vertical="center" shrinkToFit="1"/>
    </xf>
    <xf numFmtId="0" fontId="1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38" fontId="16" fillId="0" borderId="62" xfId="1" applyFont="1" applyFill="1" applyBorder="1" applyAlignment="1" applyProtection="1">
      <alignment horizontal="right" vertical="center" shrinkToFit="1"/>
    </xf>
    <xf numFmtId="0" fontId="8" fillId="0" borderId="0" xfId="0" applyFont="1" applyAlignment="1" applyProtection="1">
      <alignment horizontal="left" vertical="center"/>
      <protection locked="0"/>
    </xf>
    <xf numFmtId="38" fontId="16" fillId="0" borderId="92" xfId="1" applyFont="1" applyFill="1" applyBorder="1" applyAlignment="1" applyProtection="1">
      <alignment horizontal="right" vertical="center" shrinkToFit="1"/>
    </xf>
    <xf numFmtId="0" fontId="24" fillId="0" borderId="0" xfId="0" applyFont="1" applyProtection="1">
      <alignment vertical="center"/>
      <protection locked="0"/>
    </xf>
    <xf numFmtId="38" fontId="16" fillId="0" borderId="63" xfId="1" applyFont="1" applyBorder="1" applyProtection="1">
      <alignment vertical="center"/>
      <protection locked="0"/>
    </xf>
    <xf numFmtId="38" fontId="7" fillId="0" borderId="13" xfId="1" applyFont="1" applyFill="1" applyBorder="1" applyAlignment="1" applyProtection="1">
      <alignment horizontal="center" vertical="center"/>
      <protection locked="0"/>
    </xf>
    <xf numFmtId="38" fontId="7" fillId="0" borderId="10" xfId="1" applyFont="1" applyFill="1" applyBorder="1" applyAlignment="1" applyProtection="1">
      <alignment horizontal="center" vertical="center"/>
      <protection locked="0"/>
    </xf>
    <xf numFmtId="38" fontId="7" fillId="0" borderId="15" xfId="1" applyFont="1" applyFill="1" applyBorder="1" applyAlignment="1" applyProtection="1">
      <alignment horizontal="center" vertical="center"/>
      <protection locked="0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38" fontId="16" fillId="0" borderId="104" xfId="1" applyFont="1" applyFill="1" applyBorder="1" applyAlignment="1" applyProtection="1">
      <alignment vertical="center" shrinkToFit="1"/>
    </xf>
    <xf numFmtId="38" fontId="16" fillId="0" borderId="104" xfId="1" applyFont="1" applyFill="1" applyBorder="1" applyAlignment="1" applyProtection="1">
      <alignment horizontal="right" vertical="center" shrinkToFit="1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16" fillId="0" borderId="29" xfId="1" applyFont="1" applyFill="1" applyBorder="1" applyAlignment="1" applyProtection="1">
      <alignment horizontal="right" vertical="center" shrinkToFit="1"/>
    </xf>
    <xf numFmtId="38" fontId="16" fillId="0" borderId="101" xfId="0" applyNumberFormat="1" applyFont="1" applyBorder="1" applyAlignment="1" applyProtection="1">
      <alignment horizontal="right" vertical="center"/>
      <protection locked="0"/>
    </xf>
    <xf numFmtId="38" fontId="7" fillId="0" borderId="93" xfId="1" applyFont="1" applyFill="1" applyBorder="1" applyAlignment="1" applyProtection="1">
      <alignment vertical="center"/>
      <protection locked="0"/>
    </xf>
    <xf numFmtId="38" fontId="7" fillId="0" borderId="9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16" fillId="0" borderId="105" xfId="1" applyFont="1" applyFill="1" applyBorder="1" applyAlignment="1" applyProtection="1">
      <alignment vertical="center" shrinkToFit="1"/>
    </xf>
    <xf numFmtId="38" fontId="7" fillId="0" borderId="24" xfId="1" applyFont="1" applyBorder="1" applyAlignment="1" applyProtection="1">
      <alignment vertical="center"/>
      <protection locked="0"/>
    </xf>
    <xf numFmtId="38" fontId="16" fillId="0" borderId="19" xfId="1" applyFont="1" applyBorder="1" applyAlignment="1" applyProtection="1">
      <alignment vertical="center"/>
      <protection locked="0"/>
    </xf>
    <xf numFmtId="0" fontId="7" fillId="0" borderId="11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 wrapText="1" shrinkToFit="1"/>
      <protection locked="0"/>
    </xf>
    <xf numFmtId="0" fontId="7" fillId="0" borderId="18" xfId="0" applyFont="1" applyBorder="1" applyAlignment="1" applyProtection="1">
      <alignment horizontal="left" vertical="center" wrapText="1" shrinkToFit="1"/>
      <protection locked="0"/>
    </xf>
    <xf numFmtId="0" fontId="7" fillId="0" borderId="42" xfId="0" applyFont="1" applyBorder="1" applyAlignment="1" applyProtection="1">
      <alignment horizontal="left" vertical="center" wrapText="1" shrinkToFit="1"/>
      <protection locked="0"/>
    </xf>
    <xf numFmtId="0" fontId="13" fillId="0" borderId="27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7" fillId="0" borderId="40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41" xfId="0" applyFont="1" applyBorder="1" applyAlignment="1" applyProtection="1">
      <alignment horizontal="center" vertical="center" wrapText="1" shrinkToFit="1"/>
      <protection locked="0"/>
    </xf>
    <xf numFmtId="38" fontId="7" fillId="0" borderId="34" xfId="1" applyFont="1" applyFill="1" applyBorder="1" applyAlignment="1" applyProtection="1">
      <alignment horizontal="center" vertical="center" shrinkToFit="1"/>
    </xf>
    <xf numFmtId="38" fontId="7" fillId="0" borderId="83" xfId="1" applyFont="1" applyFill="1" applyBorder="1" applyAlignment="1" applyProtection="1">
      <alignment horizontal="center" vertical="center" shrinkToFit="1"/>
    </xf>
    <xf numFmtId="49" fontId="7" fillId="0" borderId="10" xfId="2" applyNumberFormat="1" applyFont="1" applyFill="1" applyBorder="1" applyAlignment="1" applyProtection="1">
      <alignment horizontal="center" shrinkToFit="1"/>
      <protection locked="0"/>
    </xf>
    <xf numFmtId="49" fontId="7" fillId="0" borderId="80" xfId="2" applyNumberFormat="1" applyFont="1" applyFill="1" applyBorder="1" applyAlignment="1" applyProtection="1">
      <alignment horizontal="center" shrinkToFit="1"/>
      <protection locked="0"/>
    </xf>
    <xf numFmtId="49" fontId="7" fillId="0" borderId="21" xfId="2" applyNumberFormat="1" applyFont="1" applyFill="1" applyBorder="1" applyAlignment="1" applyProtection="1">
      <alignment horizontal="center" shrinkToFit="1"/>
      <protection locked="0"/>
    </xf>
    <xf numFmtId="49" fontId="7" fillId="0" borderId="102" xfId="2" applyNumberFormat="1" applyFont="1" applyFill="1" applyBorder="1" applyAlignment="1" applyProtection="1">
      <alignment horizontal="center" shrinkToFit="1"/>
      <protection locked="0"/>
    </xf>
    <xf numFmtId="49" fontId="7" fillId="0" borderId="87" xfId="2" applyNumberFormat="1" applyFont="1" applyFill="1" applyBorder="1" applyAlignment="1" applyProtection="1">
      <alignment horizontal="center" shrinkToFit="1"/>
      <protection locked="0"/>
    </xf>
    <xf numFmtId="49" fontId="7" fillId="0" borderId="103" xfId="2" applyNumberFormat="1" applyFont="1" applyFill="1" applyBorder="1" applyAlignment="1" applyProtection="1">
      <alignment horizontal="center" shrinkToFit="1"/>
      <protection locked="0"/>
    </xf>
    <xf numFmtId="9" fontId="7" fillId="0" borderId="65" xfId="2" applyFont="1" applyFill="1" applyBorder="1" applyAlignment="1" applyProtection="1">
      <alignment horizontal="center" vertical="center" shrinkToFit="1"/>
      <protection locked="0"/>
    </xf>
    <xf numFmtId="9" fontId="7" fillId="0" borderId="96" xfId="2" applyFont="1" applyFill="1" applyBorder="1" applyAlignment="1" applyProtection="1">
      <alignment horizontal="center" vertical="center" shrinkToFit="1"/>
      <protection locked="0"/>
    </xf>
    <xf numFmtId="9" fontId="7" fillId="0" borderId="97" xfId="2" applyFont="1" applyFill="1" applyBorder="1" applyAlignment="1" applyProtection="1">
      <alignment horizontal="center" vertical="center" shrinkToFit="1"/>
      <protection locked="0"/>
    </xf>
    <xf numFmtId="49" fontId="7" fillId="0" borderId="6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26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20" xfId="2" applyNumberFormat="1" applyFont="1" applyFill="1" applyBorder="1" applyAlignment="1" applyProtection="1">
      <alignment horizontal="center" vertical="center" shrinkToFit="1"/>
      <protection locked="0"/>
    </xf>
    <xf numFmtId="38" fontId="8" fillId="0" borderId="34" xfId="1" applyFont="1" applyFill="1" applyBorder="1" applyAlignment="1" applyProtection="1">
      <alignment horizontal="center" vertical="center" shrinkToFit="1"/>
    </xf>
    <xf numFmtId="38" fontId="8" fillId="0" borderId="27" xfId="1" applyFont="1" applyFill="1" applyBorder="1" applyAlignment="1" applyProtection="1">
      <alignment horizontal="center" vertical="center" shrinkToFit="1"/>
    </xf>
    <xf numFmtId="38" fontId="8" fillId="0" borderId="35" xfId="1" applyFont="1" applyFill="1" applyBorder="1" applyAlignment="1" applyProtection="1">
      <alignment horizontal="center" vertical="center" shrinkToFit="1"/>
    </xf>
    <xf numFmtId="38" fontId="8" fillId="0" borderId="19" xfId="1" applyFont="1" applyFill="1" applyBorder="1" applyAlignment="1" applyProtection="1">
      <alignment horizontal="center" vertical="center" shrinkToFit="1"/>
    </xf>
    <xf numFmtId="49" fontId="7" fillId="0" borderId="15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39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29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22" xfId="2" applyNumberFormat="1" applyFont="1" applyFill="1" applyBorder="1" applyAlignment="1" applyProtection="1">
      <alignment horizontal="center" shrinkToFit="1"/>
      <protection locked="0"/>
    </xf>
    <xf numFmtId="49" fontId="7" fillId="0" borderId="38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46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48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2" applyNumberFormat="1" applyFont="1" applyFill="1" applyBorder="1" applyAlignment="1" applyProtection="1">
      <alignment horizontal="center" shrinkToFit="1"/>
      <protection locked="0"/>
    </xf>
    <xf numFmtId="49" fontId="7" fillId="0" borderId="26" xfId="2" applyNumberFormat="1" applyFont="1" applyFill="1" applyBorder="1" applyAlignment="1" applyProtection="1">
      <alignment horizontal="center" shrinkToFit="1"/>
      <protection locked="0"/>
    </xf>
    <xf numFmtId="49" fontId="7" fillId="0" borderId="20" xfId="2" applyNumberFormat="1" applyFont="1" applyFill="1" applyBorder="1" applyAlignment="1" applyProtection="1">
      <alignment horizontal="center" shrinkToFit="1"/>
      <protection locked="0"/>
    </xf>
    <xf numFmtId="0" fontId="11" fillId="4" borderId="0" xfId="0" applyFont="1" applyFill="1" applyAlignment="1">
      <alignment horizontal="center"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19" xfId="0" applyFont="1" applyBorder="1" applyAlignment="1" applyProtection="1">
      <alignment horizontal="center" shrinkToFit="1"/>
      <protection locked="0"/>
    </xf>
    <xf numFmtId="38" fontId="23" fillId="0" borderId="58" xfId="1" applyFont="1" applyFill="1" applyBorder="1" applyAlignment="1" applyProtection="1">
      <alignment horizontal="right" vertical="center" shrinkToFit="1"/>
    </xf>
    <xf numFmtId="38" fontId="23" fillId="0" borderId="59" xfId="1" applyFont="1" applyFill="1" applyBorder="1" applyAlignment="1" applyProtection="1">
      <alignment horizontal="right" vertical="center" shrinkToFit="1"/>
    </xf>
    <xf numFmtId="0" fontId="19" fillId="0" borderId="58" xfId="0" applyFont="1" applyBorder="1" applyAlignment="1" applyProtection="1">
      <alignment horizontal="center" shrinkToFit="1"/>
      <protection locked="0"/>
    </xf>
    <xf numFmtId="49" fontId="7" fillId="0" borderId="15" xfId="2" applyNumberFormat="1" applyFont="1" applyFill="1" applyBorder="1" applyAlignment="1" applyProtection="1">
      <alignment horizontal="center" shrinkToFit="1"/>
      <protection locked="0"/>
    </xf>
    <xf numFmtId="49" fontId="7" fillId="0" borderId="39" xfId="2" applyNumberFormat="1" applyFont="1" applyFill="1" applyBorder="1" applyAlignment="1" applyProtection="1">
      <alignment horizontal="center" shrinkToFit="1"/>
      <protection locked="0"/>
    </xf>
    <xf numFmtId="49" fontId="7" fillId="0" borderId="29" xfId="2" applyNumberFormat="1" applyFont="1" applyFill="1" applyBorder="1" applyAlignment="1" applyProtection="1">
      <alignment horizontal="center" shrinkToFit="1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8" fillId="3" borderId="58" xfId="0" applyFont="1" applyFill="1" applyBorder="1" applyAlignment="1" applyProtection="1">
      <alignment horizontal="center" vertical="top" wrapText="1"/>
      <protection locked="0"/>
    </xf>
    <xf numFmtId="0" fontId="7" fillId="3" borderId="58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13" fillId="0" borderId="86" xfId="0" applyFont="1" applyBorder="1" applyAlignment="1" applyProtection="1">
      <alignment horizontal="left" vertical="center" wrapText="1" shrinkToFit="1"/>
      <protection locked="0"/>
    </xf>
    <xf numFmtId="0" fontId="13" fillId="0" borderId="87" xfId="0" applyFont="1" applyBorder="1" applyAlignment="1" applyProtection="1">
      <alignment horizontal="left" vertical="center" wrapText="1" shrinkToFit="1"/>
      <protection locked="0"/>
    </xf>
    <xf numFmtId="0" fontId="13" fillId="0" borderId="88" xfId="0" applyFont="1" applyBorder="1" applyAlignment="1" applyProtection="1">
      <alignment horizontal="left" vertical="center" wrapText="1" shrinkToFit="1"/>
      <protection locked="0"/>
    </xf>
    <xf numFmtId="0" fontId="13" fillId="0" borderId="35" xfId="0" applyFont="1" applyBorder="1" applyAlignment="1" applyProtection="1">
      <alignment horizontal="left" vertical="center" wrapText="1" shrinkToFit="1"/>
      <protection locked="0"/>
    </xf>
    <xf numFmtId="0" fontId="13" fillId="0" borderId="19" xfId="0" applyFont="1" applyBorder="1" applyAlignment="1" applyProtection="1">
      <alignment horizontal="left" vertical="center" wrapText="1" shrinkToFit="1"/>
      <protection locked="0"/>
    </xf>
    <xf numFmtId="0" fontId="13" fillId="0" borderId="28" xfId="0" applyFont="1" applyBorder="1" applyAlignment="1" applyProtection="1">
      <alignment horizontal="left" vertical="center" wrapText="1" shrinkToFit="1"/>
      <protection locked="0"/>
    </xf>
    <xf numFmtId="49" fontId="7" fillId="0" borderId="13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54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43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90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89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91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7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0" borderId="98" xfId="1" applyFont="1" applyFill="1" applyBorder="1" applyAlignment="1" applyProtection="1">
      <alignment horizontal="center" vertical="center" shrinkToFit="1"/>
    </xf>
    <xf numFmtId="38" fontId="7" fillId="0" borderId="99" xfId="1" applyFont="1" applyFill="1" applyBorder="1" applyAlignment="1" applyProtection="1">
      <alignment horizontal="center" vertical="center" shrinkToFit="1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5" xfId="0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center" vertical="center" wrapText="1" shrinkToFi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38" fontId="7" fillId="0" borderId="27" xfId="1" applyFont="1" applyFill="1" applyBorder="1" applyAlignment="1" applyProtection="1">
      <alignment horizontal="center" vertical="center" shrinkToFit="1"/>
    </xf>
    <xf numFmtId="38" fontId="16" fillId="0" borderId="27" xfId="1" applyFont="1" applyFill="1" applyBorder="1" applyAlignment="1" applyProtection="1">
      <alignment vertical="center"/>
    </xf>
    <xf numFmtId="38" fontId="16" fillId="0" borderId="19" xfId="1" applyFont="1" applyFill="1" applyBorder="1" applyAlignment="1" applyProtection="1">
      <alignment vertical="center"/>
    </xf>
    <xf numFmtId="9" fontId="7" fillId="0" borderId="31" xfId="2" applyFont="1" applyFill="1" applyBorder="1" applyAlignment="1" applyProtection="1">
      <alignment horizontal="center" vertical="center" shrinkToFit="1"/>
      <protection locked="0"/>
    </xf>
    <xf numFmtId="9" fontId="7" fillId="0" borderId="27" xfId="2" applyFont="1" applyFill="1" applyBorder="1" applyAlignment="1" applyProtection="1">
      <alignment horizontal="center" vertical="center" shrinkToFit="1"/>
      <protection locked="0"/>
    </xf>
    <xf numFmtId="9" fontId="7" fillId="0" borderId="33" xfId="2" applyFont="1" applyFill="1" applyBorder="1" applyAlignment="1" applyProtection="1">
      <alignment horizontal="center" vertical="center" shrinkToFit="1"/>
      <protection locked="0"/>
    </xf>
    <xf numFmtId="9" fontId="7" fillId="0" borderId="30" xfId="2" applyFont="1" applyFill="1" applyBorder="1" applyAlignment="1" applyProtection="1">
      <alignment horizontal="center" vertical="center" shrinkToFit="1"/>
      <protection locked="0"/>
    </xf>
    <xf numFmtId="9" fontId="7" fillId="0" borderId="19" xfId="2" applyFont="1" applyFill="1" applyBorder="1" applyAlignment="1" applyProtection="1">
      <alignment horizontal="center" vertical="center" shrinkToFit="1"/>
      <protection locked="0"/>
    </xf>
    <xf numFmtId="9" fontId="7" fillId="0" borderId="28" xfId="2" applyFont="1" applyFill="1" applyBorder="1" applyAlignment="1" applyProtection="1">
      <alignment horizontal="center" vertical="center" shrinkToFit="1"/>
      <protection locked="0"/>
    </xf>
    <xf numFmtId="49" fontId="7" fillId="0" borderId="30" xfId="2" applyNumberFormat="1" applyFont="1" applyFill="1" applyBorder="1" applyAlignment="1" applyProtection="1">
      <alignment horizontal="center" shrinkToFit="1"/>
      <protection locked="0"/>
    </xf>
    <xf numFmtId="49" fontId="7" fillId="0" borderId="19" xfId="2" applyNumberFormat="1" applyFont="1" applyFill="1" applyBorder="1" applyAlignment="1" applyProtection="1">
      <alignment horizontal="center" shrinkToFit="1"/>
      <protection locked="0"/>
    </xf>
    <xf numFmtId="49" fontId="7" fillId="0" borderId="32" xfId="2" applyNumberFormat="1" applyFont="1" applyFill="1" applyBorder="1" applyAlignment="1" applyProtection="1">
      <alignment horizontal="center" shrinkToFit="1"/>
      <protection locked="0"/>
    </xf>
    <xf numFmtId="38" fontId="16" fillId="0" borderId="81" xfId="1" applyFont="1" applyFill="1" applyBorder="1" applyAlignment="1" applyProtection="1">
      <alignment horizontal="right" vertical="center" shrinkToFit="1"/>
    </xf>
    <xf numFmtId="38" fontId="16" fillId="0" borderId="82" xfId="1" applyFont="1" applyFill="1" applyBorder="1" applyAlignment="1" applyProtection="1">
      <alignment horizontal="right" vertical="center" shrinkToFit="1"/>
    </xf>
    <xf numFmtId="38" fontId="7" fillId="0" borderId="40" xfId="1" applyFont="1" applyFill="1" applyBorder="1" applyAlignment="1" applyProtection="1">
      <alignment horizontal="center" vertical="center" wrapText="1" shrinkToFit="1"/>
    </xf>
    <xf numFmtId="38" fontId="7" fillId="0" borderId="18" xfId="1" applyFont="1" applyFill="1" applyBorder="1" applyAlignment="1" applyProtection="1">
      <alignment horizontal="center" vertical="center" wrapText="1" shrinkToFit="1"/>
    </xf>
    <xf numFmtId="38" fontId="7" fillId="0" borderId="42" xfId="1" applyFont="1" applyFill="1" applyBorder="1" applyAlignment="1" applyProtection="1">
      <alignment horizontal="center" vertical="center" wrapText="1" shrinkToFit="1"/>
    </xf>
    <xf numFmtId="38" fontId="7" fillId="0" borderId="36" xfId="1" applyFont="1" applyFill="1" applyBorder="1" applyAlignment="1" applyProtection="1">
      <alignment horizontal="center" vertical="center" shrinkToFit="1"/>
      <protection locked="0"/>
    </xf>
    <xf numFmtId="38" fontId="7" fillId="0" borderId="112" xfId="1" applyFont="1" applyFill="1" applyBorder="1" applyAlignment="1" applyProtection="1">
      <alignment horizontal="center" vertical="center" shrinkToFit="1"/>
      <protection locked="0"/>
    </xf>
    <xf numFmtId="38" fontId="7" fillId="0" borderId="35" xfId="1" applyFont="1" applyFill="1" applyBorder="1" applyAlignment="1" applyProtection="1">
      <alignment horizontal="center" vertical="center" shrinkToFit="1"/>
      <protection locked="0"/>
    </xf>
    <xf numFmtId="38" fontId="7" fillId="0" borderId="113" xfId="1" applyFont="1" applyFill="1" applyBorder="1" applyAlignment="1" applyProtection="1">
      <alignment horizontal="center" vertical="center" shrinkToFit="1"/>
      <protection locked="0"/>
    </xf>
    <xf numFmtId="38" fontId="16" fillId="0" borderId="115" xfId="1" applyFont="1" applyFill="1" applyBorder="1" applyAlignment="1" applyProtection="1">
      <alignment horizontal="right" vertical="center" shrinkToFit="1"/>
    </xf>
    <xf numFmtId="38" fontId="16" fillId="3" borderId="116" xfId="1" applyFont="1" applyFill="1" applyBorder="1" applyAlignment="1" applyProtection="1">
      <alignment vertical="center"/>
    </xf>
    <xf numFmtId="38" fontId="16" fillId="3" borderId="114" xfId="1" applyFont="1" applyFill="1" applyBorder="1" applyAlignment="1" applyProtection="1">
      <alignment vertical="center"/>
    </xf>
    <xf numFmtId="9" fontId="7" fillId="0" borderId="117" xfId="2" applyFont="1" applyFill="1" applyBorder="1" applyAlignment="1" applyProtection="1">
      <alignment horizontal="center" vertical="center" shrinkToFit="1"/>
      <protection locked="0"/>
    </xf>
    <xf numFmtId="9" fontId="7" fillId="0" borderId="0" xfId="2" applyFont="1" applyFill="1" applyBorder="1" applyAlignment="1" applyProtection="1">
      <alignment horizontal="center" vertical="center" shrinkToFit="1"/>
      <protection locked="0"/>
    </xf>
    <xf numFmtId="9" fontId="7" fillId="0" borderId="118" xfId="2" applyFont="1" applyFill="1" applyBorder="1" applyAlignment="1" applyProtection="1">
      <alignment horizontal="center" vertical="center" shrinkToFit="1"/>
      <protection locked="0"/>
    </xf>
    <xf numFmtId="38" fontId="7" fillId="0" borderId="37" xfId="1" applyFont="1" applyFill="1" applyBorder="1" applyAlignment="1" applyProtection="1">
      <alignment horizontal="center" vertical="center" shrinkToFit="1"/>
    </xf>
    <xf numFmtId="38" fontId="7" fillId="0" borderId="78" xfId="1" applyFont="1" applyFill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69" xfId="0" applyFont="1" applyBorder="1" applyAlignment="1" applyProtection="1">
      <alignment horizontal="left" vertical="center" wrapText="1"/>
      <protection locked="0"/>
    </xf>
    <xf numFmtId="0" fontId="7" fillId="0" borderId="69" xfId="0" applyFont="1" applyBorder="1" applyAlignment="1" applyProtection="1">
      <alignment horizontal="left" vertical="center" shrinkToFit="1"/>
      <protection locked="0"/>
    </xf>
    <xf numFmtId="0" fontId="7" fillId="0" borderId="72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13" fillId="0" borderId="73" xfId="0" applyFont="1" applyBorder="1" applyAlignment="1" applyProtection="1">
      <alignment horizontal="center"/>
      <protection locked="0"/>
    </xf>
    <xf numFmtId="0" fontId="7" fillId="0" borderId="61" xfId="0" applyFont="1" applyBorder="1" applyAlignment="1" applyProtection="1">
      <alignment horizontal="center"/>
      <protection locked="0"/>
    </xf>
    <xf numFmtId="0" fontId="7" fillId="0" borderId="76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13" fillId="0" borderId="76" xfId="0" applyFont="1" applyBorder="1" applyAlignment="1" applyProtection="1">
      <alignment horizontal="center"/>
      <protection locked="0"/>
    </xf>
    <xf numFmtId="0" fontId="16" fillId="0" borderId="70" xfId="0" applyFont="1" applyBorder="1" applyAlignment="1" applyProtection="1">
      <alignment horizontal="center" vertical="center" wrapText="1"/>
      <protection locked="0"/>
    </xf>
    <xf numFmtId="0" fontId="16" fillId="0" borderId="77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49" fontId="7" fillId="0" borderId="13" xfId="2" applyNumberFormat="1" applyFont="1" applyFill="1" applyBorder="1" applyAlignment="1" applyProtection="1">
      <alignment horizontal="center" shrinkToFit="1"/>
      <protection locked="0"/>
    </xf>
    <xf numFmtId="49" fontId="7" fillId="0" borderId="54" xfId="2" applyNumberFormat="1" applyFont="1" applyFill="1" applyBorder="1" applyAlignment="1" applyProtection="1">
      <alignment horizontal="center" shrinkToFit="1"/>
      <protection locked="0"/>
    </xf>
    <xf numFmtId="49" fontId="7" fillId="0" borderId="43" xfId="2" applyNumberFormat="1" applyFont="1" applyFill="1" applyBorder="1" applyAlignment="1" applyProtection="1">
      <alignment horizontal="center" shrinkToFit="1"/>
      <protection locked="0"/>
    </xf>
    <xf numFmtId="49" fontId="7" fillId="0" borderId="106" xfId="2" applyNumberFormat="1" applyFont="1" applyFill="1" applyBorder="1" applyAlignment="1" applyProtection="1">
      <alignment horizontal="center" shrinkToFit="1"/>
      <protection locked="0"/>
    </xf>
    <xf numFmtId="49" fontId="7" fillId="0" borderId="25" xfId="2" applyNumberFormat="1" applyFont="1" applyFill="1" applyBorder="1" applyAlignment="1" applyProtection="1">
      <alignment horizontal="center" shrinkToFit="1"/>
      <protection locked="0"/>
    </xf>
    <xf numFmtId="49" fontId="7" fillId="0" borderId="107" xfId="2" applyNumberFormat="1" applyFont="1" applyFill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8" fillId="0" borderId="67" xfId="0" applyFont="1" applyBorder="1" applyAlignment="1" applyProtection="1">
      <alignment horizontal="center" vertical="center" shrinkToFit="1"/>
      <protection locked="0"/>
    </xf>
    <xf numFmtId="0" fontId="18" fillId="0" borderId="64" xfId="0" applyFont="1" applyBorder="1" applyAlignment="1" applyProtection="1">
      <alignment horizontal="center" vertical="center" shrinkToFit="1"/>
      <protection locked="0"/>
    </xf>
    <xf numFmtId="0" fontId="18" fillId="0" borderId="60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 shrinkToFi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84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85" xfId="0" applyFont="1" applyBorder="1" applyAlignment="1" applyProtection="1">
      <alignment horizontal="left" vertical="center" shrinkToFit="1"/>
      <protection locked="0"/>
    </xf>
    <xf numFmtId="0" fontId="13" fillId="0" borderId="84" xfId="0" applyFont="1" applyBorder="1" applyAlignment="1" applyProtection="1">
      <alignment horizontal="left" vertical="center" wrapText="1" shrinkToFit="1"/>
      <protection locked="0"/>
    </xf>
    <xf numFmtId="0" fontId="13" fillId="0" borderId="25" xfId="0" applyFont="1" applyBorder="1" applyAlignment="1" applyProtection="1">
      <alignment horizontal="left" vertical="center" wrapText="1" shrinkToFit="1"/>
      <protection locked="0"/>
    </xf>
    <xf numFmtId="0" fontId="13" fillId="0" borderId="85" xfId="0" applyFont="1" applyBorder="1" applyAlignment="1" applyProtection="1">
      <alignment horizontal="left" vertical="center" wrapText="1" shrinkToFit="1"/>
      <protection locked="0"/>
    </xf>
    <xf numFmtId="0" fontId="14" fillId="0" borderId="68" xfId="0" applyFont="1" applyBorder="1" applyAlignment="1" applyProtection="1">
      <alignment horizontal="center" vertical="center" shrinkToFit="1"/>
      <protection locked="0"/>
    </xf>
    <xf numFmtId="0" fontId="14" fillId="0" borderId="70" xfId="0" applyFont="1" applyBorder="1" applyAlignment="1" applyProtection="1">
      <alignment horizontal="center" vertical="center" shrinkToFit="1"/>
      <protection locked="0"/>
    </xf>
    <xf numFmtId="0" fontId="7" fillId="0" borderId="58" xfId="0" applyFont="1" applyBorder="1" applyAlignment="1" applyProtection="1">
      <alignment horizontal="center" shrinkToFit="1"/>
      <protection locked="0"/>
    </xf>
    <xf numFmtId="0" fontId="7" fillId="0" borderId="71" xfId="0" applyFont="1" applyBorder="1" applyAlignment="1" applyProtection="1">
      <alignment horizontal="center" shrinkToFit="1"/>
      <protection locked="0"/>
    </xf>
    <xf numFmtId="0" fontId="14" fillId="0" borderId="59" xfId="0" applyFont="1" applyBorder="1" applyAlignment="1" applyProtection="1">
      <alignment horizontal="center"/>
      <protection locked="0"/>
    </xf>
    <xf numFmtId="0" fontId="14" fillId="0" borderId="67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17" fillId="2" borderId="27" xfId="0" applyFont="1" applyFill="1" applyBorder="1" applyAlignment="1" applyProtection="1">
      <alignment horizontal="center" vertical="center" textRotation="255" shrinkToFit="1"/>
      <protection locked="0"/>
    </xf>
    <xf numFmtId="0" fontId="17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17" fillId="2" borderId="0" xfId="0" applyFont="1" applyFill="1" applyAlignment="1" applyProtection="1">
      <alignment horizontal="center" vertical="center" textRotation="255" shrinkToFit="1"/>
      <protection locked="0"/>
    </xf>
    <xf numFmtId="0" fontId="17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17" fillId="2" borderId="19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right" vertical="center" shrinkToFit="1"/>
      <protection locked="0"/>
    </xf>
    <xf numFmtId="0" fontId="14" fillId="0" borderId="61" xfId="0" applyFont="1" applyBorder="1" applyAlignment="1" applyProtection="1">
      <alignment horizontal="right" vertical="center" shrinkToFit="1"/>
      <protection locked="0"/>
    </xf>
    <xf numFmtId="38" fontId="14" fillId="0" borderId="58" xfId="1" applyFont="1" applyFill="1" applyBorder="1" applyAlignment="1" applyProtection="1">
      <alignment horizontal="center" vertical="center" shrinkToFit="1"/>
    </xf>
    <xf numFmtId="38" fontId="14" fillId="0" borderId="71" xfId="1" applyFont="1" applyFill="1" applyBorder="1" applyAlignment="1" applyProtection="1">
      <alignment horizontal="center" vertical="center" shrinkToFit="1"/>
    </xf>
    <xf numFmtId="9" fontId="15" fillId="0" borderId="58" xfId="0" applyNumberFormat="1" applyFont="1" applyBorder="1" applyAlignment="1" applyProtection="1">
      <alignment horizontal="center" vertical="center" shrinkToFit="1"/>
      <protection locked="0"/>
    </xf>
    <xf numFmtId="9" fontId="15" fillId="0" borderId="75" xfId="0" applyNumberFormat="1" applyFont="1" applyBorder="1" applyAlignment="1" applyProtection="1">
      <alignment horizontal="center" vertical="center" shrinkToFit="1"/>
      <protection locked="0"/>
    </xf>
    <xf numFmtId="0" fontId="20" fillId="0" borderId="60" xfId="0" applyFont="1" applyBorder="1" applyAlignment="1" applyProtection="1">
      <alignment horizontal="center" vertical="center" shrinkToFit="1"/>
      <protection locked="0"/>
    </xf>
    <xf numFmtId="0" fontId="20" fillId="0" borderId="58" xfId="0" applyFont="1" applyBorder="1" applyAlignment="1" applyProtection="1">
      <alignment horizontal="center" vertical="center" shrinkToFit="1"/>
      <protection locked="0"/>
    </xf>
    <xf numFmtId="0" fontId="20" fillId="0" borderId="71" xfId="0" applyFont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FFCCFF"/>
      <color rgb="FF66FFFF"/>
      <color rgb="FFFF6600"/>
      <color rgb="FFFF99FF"/>
      <color rgb="FFFF0000"/>
      <color rgb="FF0083E6"/>
      <color rgb="FF4DF731"/>
      <color rgb="FFA1F4FD"/>
      <color rgb="FF57E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"/>
  <sheetViews>
    <sheetView tabSelected="1" view="pageBreakPreview" zoomScale="40" zoomScaleNormal="100" zoomScaleSheetLayoutView="40" workbookViewId="0">
      <selection activeCell="D61" sqref="D61"/>
    </sheetView>
  </sheetViews>
  <sheetFormatPr defaultRowHeight="13.5" x14ac:dyDescent="0.15"/>
  <cols>
    <col min="1" max="1" width="7.625" style="9" customWidth="1"/>
    <col min="2" max="2" width="10.625" style="9" customWidth="1"/>
    <col min="3" max="4" width="15.625" style="9" customWidth="1"/>
    <col min="5" max="5" width="10.625" style="9" customWidth="1"/>
    <col min="6" max="7" width="3.25" style="9" customWidth="1"/>
    <col min="8" max="10" width="2.5" style="9" customWidth="1"/>
    <col min="11" max="11" width="15.625" style="9" customWidth="1"/>
    <col min="12" max="12" width="7.625" style="9" customWidth="1"/>
    <col min="13" max="13" width="10.625" style="9" customWidth="1"/>
    <col min="14" max="14" width="15.625" style="9" customWidth="1"/>
    <col min="15" max="15" width="15.625" style="35" customWidth="1"/>
    <col min="16" max="16" width="10.625" style="9" customWidth="1"/>
    <col min="17" max="19" width="4.875" style="9" customWidth="1"/>
    <col min="20" max="20" width="15.625" style="9" customWidth="1"/>
    <col min="21" max="16384" width="9" style="9"/>
  </cols>
  <sheetData>
    <row r="1" spans="1:22" ht="13.5" customHeight="1" x14ac:dyDescent="0.15">
      <c r="A1" s="205" t="s">
        <v>137</v>
      </c>
      <c r="B1" s="205"/>
      <c r="C1" s="205"/>
      <c r="D1" s="101" t="s">
        <v>136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99" t="s">
        <v>165</v>
      </c>
      <c r="P1" s="99"/>
      <c r="Q1" s="99"/>
      <c r="R1" s="99"/>
      <c r="S1" s="99"/>
      <c r="T1" s="99"/>
      <c r="U1" s="8"/>
      <c r="V1" s="8"/>
    </row>
    <row r="2" spans="1:22" ht="13.5" customHeight="1" x14ac:dyDescent="0.15">
      <c r="A2" s="205"/>
      <c r="B2" s="205"/>
      <c r="C2" s="205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99"/>
      <c r="P2" s="99"/>
      <c r="Q2" s="99"/>
      <c r="R2" s="99"/>
      <c r="S2" s="99"/>
      <c r="T2" s="99"/>
      <c r="U2" s="8"/>
      <c r="V2" s="8"/>
    </row>
    <row r="3" spans="1:22" ht="13.5" customHeight="1" thickBot="1" x14ac:dyDescent="0.2">
      <c r="A3" s="206"/>
      <c r="B3" s="206"/>
      <c r="C3" s="206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0"/>
      <c r="P3" s="100"/>
      <c r="Q3" s="100"/>
      <c r="R3" s="100"/>
      <c r="S3" s="100"/>
      <c r="T3" s="100"/>
      <c r="U3" s="8"/>
      <c r="V3" s="8"/>
    </row>
    <row r="4" spans="1:22" ht="18" customHeight="1" x14ac:dyDescent="0.15">
      <c r="A4" s="230" t="s">
        <v>139</v>
      </c>
      <c r="B4" s="231"/>
      <c r="C4" s="180" t="s">
        <v>141</v>
      </c>
      <c r="D4" s="207" t="s">
        <v>142</v>
      </c>
      <c r="E4" s="208"/>
      <c r="F4" s="208"/>
      <c r="G4" s="208"/>
      <c r="H4" s="208"/>
      <c r="I4" s="208"/>
      <c r="J4" s="208"/>
      <c r="K4" s="208"/>
      <c r="L4" s="211" t="s">
        <v>131</v>
      </c>
      <c r="M4" s="211"/>
      <c r="N4" s="212"/>
      <c r="O4" s="237" t="s">
        <v>133</v>
      </c>
      <c r="P4" s="228" t="s">
        <v>142</v>
      </c>
      <c r="Q4" s="212"/>
      <c r="R4" s="228" t="s">
        <v>129</v>
      </c>
      <c r="S4" s="212"/>
      <c r="T4" s="223" t="s">
        <v>132</v>
      </c>
    </row>
    <row r="5" spans="1:22" ht="18" customHeight="1" x14ac:dyDescent="0.15">
      <c r="A5" s="232"/>
      <c r="B5" s="233"/>
      <c r="C5" s="181"/>
      <c r="D5" s="209"/>
      <c r="E5" s="210"/>
      <c r="F5" s="210"/>
      <c r="G5" s="210"/>
      <c r="H5" s="210"/>
      <c r="I5" s="210"/>
      <c r="J5" s="210"/>
      <c r="K5" s="210"/>
      <c r="L5" s="213"/>
      <c r="M5" s="213"/>
      <c r="N5" s="214"/>
      <c r="O5" s="238"/>
      <c r="P5" s="229"/>
      <c r="Q5" s="214"/>
      <c r="R5" s="229"/>
      <c r="S5" s="214"/>
      <c r="T5" s="224"/>
    </row>
    <row r="6" spans="1:22" ht="18" customHeight="1" x14ac:dyDescent="0.15">
      <c r="A6" s="232"/>
      <c r="B6" s="233"/>
      <c r="C6" s="181"/>
      <c r="D6" s="209"/>
      <c r="E6" s="210"/>
      <c r="F6" s="210"/>
      <c r="G6" s="210"/>
      <c r="H6" s="210"/>
      <c r="I6" s="210"/>
      <c r="J6" s="210"/>
      <c r="K6" s="210"/>
      <c r="L6" s="213"/>
      <c r="M6" s="213"/>
      <c r="N6" s="214"/>
      <c r="O6" s="238"/>
      <c r="P6" s="229"/>
      <c r="Q6" s="214"/>
      <c r="R6" s="229"/>
      <c r="S6" s="214"/>
      <c r="T6" s="224"/>
    </row>
    <row r="7" spans="1:22" ht="21.75" customHeight="1" x14ac:dyDescent="0.15">
      <c r="A7" s="232"/>
      <c r="B7" s="233"/>
      <c r="C7" s="182" t="s">
        <v>138</v>
      </c>
      <c r="D7" s="215" t="s">
        <v>142</v>
      </c>
      <c r="E7" s="225"/>
      <c r="F7" s="225"/>
      <c r="G7" s="225"/>
      <c r="H7" s="189" t="s">
        <v>144</v>
      </c>
      <c r="I7" s="189"/>
      <c r="J7" s="189"/>
      <c r="K7" s="189"/>
      <c r="L7" s="225" t="s">
        <v>142</v>
      </c>
      <c r="M7" s="225"/>
      <c r="N7" s="225"/>
      <c r="O7" s="225"/>
      <c r="P7" s="225"/>
      <c r="Q7" s="225"/>
      <c r="R7" s="225"/>
      <c r="S7" s="225"/>
      <c r="T7" s="226"/>
    </row>
    <row r="8" spans="1:22" ht="21.75" customHeight="1" x14ac:dyDescent="0.15">
      <c r="A8" s="232"/>
      <c r="B8" s="233"/>
      <c r="C8" s="182"/>
      <c r="D8" s="215"/>
      <c r="E8" s="225"/>
      <c r="F8" s="225"/>
      <c r="G8" s="225"/>
      <c r="H8" s="189"/>
      <c r="I8" s="189"/>
      <c r="J8" s="189"/>
      <c r="K8" s="189"/>
      <c r="L8" s="225"/>
      <c r="M8" s="225"/>
      <c r="N8" s="225"/>
      <c r="O8" s="225"/>
      <c r="P8" s="225"/>
      <c r="Q8" s="225"/>
      <c r="R8" s="225"/>
      <c r="S8" s="225"/>
      <c r="T8" s="226"/>
    </row>
    <row r="9" spans="1:22" ht="21.75" customHeight="1" x14ac:dyDescent="0.15">
      <c r="A9" s="232"/>
      <c r="B9" s="233"/>
      <c r="C9" s="182" t="s">
        <v>143</v>
      </c>
      <c r="D9" s="215" t="s">
        <v>142</v>
      </c>
      <c r="E9" s="114" t="s">
        <v>150</v>
      </c>
      <c r="F9" s="115"/>
      <c r="G9" s="115"/>
      <c r="H9" s="189" t="s">
        <v>46</v>
      </c>
      <c r="I9" s="189"/>
      <c r="J9" s="189"/>
      <c r="K9" s="189"/>
      <c r="L9" s="103">
        <f>O53</f>
        <v>0</v>
      </c>
      <c r="M9" s="104"/>
      <c r="N9" s="236" t="s">
        <v>47</v>
      </c>
      <c r="O9" s="117" t="s">
        <v>48</v>
      </c>
      <c r="P9" s="227" t="s">
        <v>145</v>
      </c>
      <c r="Q9" s="243"/>
      <c r="R9" s="244"/>
      <c r="S9" s="244"/>
      <c r="T9" s="245"/>
    </row>
    <row r="10" spans="1:22" ht="21.75" customHeight="1" x14ac:dyDescent="0.15">
      <c r="A10" s="232"/>
      <c r="B10" s="233"/>
      <c r="C10" s="182"/>
      <c r="D10" s="215"/>
      <c r="E10" s="115"/>
      <c r="F10" s="115"/>
      <c r="G10" s="115"/>
      <c r="H10" s="189"/>
      <c r="I10" s="189"/>
      <c r="J10" s="189"/>
      <c r="K10" s="189"/>
      <c r="L10" s="103"/>
      <c r="M10" s="104"/>
      <c r="N10" s="236"/>
      <c r="O10" s="117"/>
      <c r="P10" s="227"/>
      <c r="Q10" s="243"/>
      <c r="R10" s="244"/>
      <c r="S10" s="244"/>
      <c r="T10" s="245"/>
    </row>
    <row r="11" spans="1:22" ht="19.5" customHeight="1" x14ac:dyDescent="0.15">
      <c r="A11" s="232"/>
      <c r="B11" s="233"/>
      <c r="C11" s="182" t="s">
        <v>146</v>
      </c>
      <c r="D11" s="216"/>
      <c r="E11" s="115"/>
      <c r="F11" s="115"/>
      <c r="G11" s="115"/>
      <c r="H11" s="117" t="s">
        <v>49</v>
      </c>
      <c r="I11" s="117"/>
      <c r="J11" s="117"/>
      <c r="K11" s="117"/>
      <c r="L11" s="105"/>
      <c r="M11" s="105"/>
      <c r="N11" s="105"/>
      <c r="O11" s="117" t="s">
        <v>50</v>
      </c>
      <c r="P11" s="239">
        <f>ROUNDDOWN(L9*Q9,0)</f>
        <v>0</v>
      </c>
      <c r="Q11" s="239"/>
      <c r="R11" s="239"/>
      <c r="S11" s="239"/>
      <c r="T11" s="240"/>
    </row>
    <row r="12" spans="1:22" ht="19.5" customHeight="1" x14ac:dyDescent="0.15">
      <c r="A12" s="232"/>
      <c r="B12" s="233"/>
      <c r="C12" s="182"/>
      <c r="D12" s="216"/>
      <c r="E12" s="115"/>
      <c r="F12" s="115"/>
      <c r="G12" s="115"/>
      <c r="H12" s="117"/>
      <c r="I12" s="117"/>
      <c r="J12" s="117"/>
      <c r="K12" s="117"/>
      <c r="L12" s="105"/>
      <c r="M12" s="105"/>
      <c r="N12" s="105"/>
      <c r="O12" s="117"/>
      <c r="P12" s="239"/>
      <c r="Q12" s="239"/>
      <c r="R12" s="239"/>
      <c r="S12" s="239"/>
      <c r="T12" s="240"/>
    </row>
    <row r="13" spans="1:22" ht="19.5" customHeight="1" x14ac:dyDescent="0.15">
      <c r="A13" s="232"/>
      <c r="B13" s="233"/>
      <c r="C13" s="182" t="s">
        <v>147</v>
      </c>
      <c r="D13" s="216"/>
      <c r="E13" s="115"/>
      <c r="F13" s="115"/>
      <c r="G13" s="115"/>
      <c r="H13" s="189" t="s">
        <v>134</v>
      </c>
      <c r="I13" s="189"/>
      <c r="J13" s="189"/>
      <c r="K13" s="189"/>
      <c r="L13" s="241" t="s">
        <v>140</v>
      </c>
      <c r="M13" s="241"/>
      <c r="N13" s="241"/>
      <c r="O13" s="117" t="s">
        <v>51</v>
      </c>
      <c r="P13" s="185" t="s">
        <v>148</v>
      </c>
      <c r="Q13" s="187" t="s">
        <v>44</v>
      </c>
      <c r="R13" s="191" t="s">
        <v>148</v>
      </c>
      <c r="S13" s="187" t="s">
        <v>45</v>
      </c>
      <c r="T13" s="193" t="s">
        <v>149</v>
      </c>
    </row>
    <row r="14" spans="1:22" ht="19.5" customHeight="1" thickBot="1" x14ac:dyDescent="0.2">
      <c r="A14" s="232"/>
      <c r="B14" s="233"/>
      <c r="C14" s="183"/>
      <c r="D14" s="246"/>
      <c r="E14" s="116"/>
      <c r="F14" s="116"/>
      <c r="G14" s="116"/>
      <c r="H14" s="190"/>
      <c r="I14" s="190"/>
      <c r="J14" s="190"/>
      <c r="K14" s="190"/>
      <c r="L14" s="242"/>
      <c r="M14" s="242"/>
      <c r="N14" s="242"/>
      <c r="O14" s="198"/>
      <c r="P14" s="186"/>
      <c r="Q14" s="188"/>
      <c r="R14" s="192"/>
      <c r="S14" s="188"/>
      <c r="T14" s="194"/>
    </row>
    <row r="15" spans="1:22" ht="24.95" customHeight="1" x14ac:dyDescent="0.15">
      <c r="A15" s="232"/>
      <c r="B15" s="233"/>
      <c r="C15" s="118" t="s">
        <v>160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20"/>
      <c r="U15" s="8"/>
    </row>
    <row r="16" spans="1:22" ht="24.95" customHeight="1" x14ac:dyDescent="0.15">
      <c r="A16" s="232"/>
      <c r="B16" s="233"/>
      <c r="C16" s="217" t="s">
        <v>172</v>
      </c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9"/>
      <c r="U16" s="8"/>
    </row>
    <row r="17" spans="1:28" ht="24.95" customHeight="1" x14ac:dyDescent="0.15">
      <c r="A17" s="232"/>
      <c r="B17" s="233"/>
      <c r="C17" s="121" t="s">
        <v>171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  <c r="U17" s="8"/>
      <c r="V17" s="184"/>
      <c r="W17" s="184"/>
      <c r="X17" s="184"/>
      <c r="Y17" s="184"/>
      <c r="Z17" s="184"/>
    </row>
    <row r="18" spans="1:28" ht="24.95" customHeight="1" x14ac:dyDescent="0.15">
      <c r="A18" s="232"/>
      <c r="B18" s="233"/>
      <c r="C18" s="220" t="s">
        <v>152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8"/>
      <c r="V18" s="37"/>
      <c r="W18" s="37"/>
      <c r="X18" s="37"/>
      <c r="Y18" s="37"/>
      <c r="Z18" s="37"/>
    </row>
    <row r="19" spans="1:28" ht="50.1" customHeight="1" thickBot="1" x14ac:dyDescent="0.2">
      <c r="A19" s="234"/>
      <c r="B19" s="235"/>
      <c r="C19" s="124" t="s">
        <v>177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6"/>
      <c r="U19" s="8"/>
      <c r="V19" s="37"/>
      <c r="W19" s="37"/>
      <c r="X19" s="37"/>
      <c r="Y19" s="37"/>
      <c r="Z19" s="37"/>
    </row>
    <row r="20" spans="1:28" ht="32.1" customHeight="1" x14ac:dyDescent="0.15">
      <c r="A20" s="36"/>
      <c r="B20" s="10" t="s">
        <v>52</v>
      </c>
      <c r="C20" s="39" t="s">
        <v>53</v>
      </c>
      <c r="D20" s="38" t="s">
        <v>54</v>
      </c>
      <c r="E20" s="195" t="s">
        <v>55</v>
      </c>
      <c r="F20" s="196"/>
      <c r="G20" s="196"/>
      <c r="H20" s="196"/>
      <c r="I20" s="196"/>
      <c r="J20" s="197"/>
      <c r="K20" s="11" t="s">
        <v>56</v>
      </c>
      <c r="L20" s="12"/>
      <c r="M20" s="13" t="s">
        <v>57</v>
      </c>
      <c r="N20" s="39" t="s">
        <v>53</v>
      </c>
      <c r="O20" s="38" t="s">
        <v>54</v>
      </c>
      <c r="P20" s="195" t="s">
        <v>55</v>
      </c>
      <c r="Q20" s="196"/>
      <c r="R20" s="196"/>
      <c r="S20" s="197"/>
      <c r="T20" s="14" t="s">
        <v>56</v>
      </c>
      <c r="W20" s="9" t="s">
        <v>58</v>
      </c>
    </row>
    <row r="21" spans="1:28" ht="32.1" customHeight="1" x14ac:dyDescent="0.2">
      <c r="A21" s="62" t="s">
        <v>166</v>
      </c>
      <c r="B21" s="15" t="s">
        <v>59</v>
      </c>
      <c r="C21" s="7">
        <v>597</v>
      </c>
      <c r="D21" s="45"/>
      <c r="E21" s="199"/>
      <c r="F21" s="200"/>
      <c r="G21" s="200"/>
      <c r="H21" s="200"/>
      <c r="I21" s="200"/>
      <c r="J21" s="201"/>
      <c r="K21" s="16" t="s">
        <v>60</v>
      </c>
      <c r="L21" s="166" t="s">
        <v>169</v>
      </c>
      <c r="M21" s="17" t="s">
        <v>61</v>
      </c>
      <c r="N21" s="1">
        <v>1025</v>
      </c>
      <c r="O21" s="45"/>
      <c r="P21" s="82" t="s">
        <v>1</v>
      </c>
      <c r="Q21" s="83"/>
      <c r="R21" s="83"/>
      <c r="S21" s="84"/>
      <c r="T21" s="18" t="s">
        <v>62</v>
      </c>
      <c r="W21" s="184"/>
      <c r="X21" s="184"/>
      <c r="Y21" s="184"/>
      <c r="Z21" s="184"/>
      <c r="AA21" s="184"/>
    </row>
    <row r="22" spans="1:28" ht="32.1" customHeight="1" x14ac:dyDescent="0.2">
      <c r="A22" s="63"/>
      <c r="B22" s="19" t="s">
        <v>63</v>
      </c>
      <c r="C22" s="2">
        <v>888</v>
      </c>
      <c r="D22" s="46"/>
      <c r="E22" s="96" t="s">
        <v>1</v>
      </c>
      <c r="F22" s="97"/>
      <c r="G22" s="97"/>
      <c r="H22" s="97"/>
      <c r="I22" s="97"/>
      <c r="J22" s="98"/>
      <c r="K22" s="20" t="s">
        <v>4</v>
      </c>
      <c r="L22" s="166"/>
      <c r="M22" s="19" t="s">
        <v>64</v>
      </c>
      <c r="N22" s="2">
        <v>1993</v>
      </c>
      <c r="O22" s="46"/>
      <c r="P22" s="82" t="s">
        <v>1</v>
      </c>
      <c r="Q22" s="83"/>
      <c r="R22" s="83"/>
      <c r="S22" s="84"/>
      <c r="T22" s="21" t="s">
        <v>28</v>
      </c>
    </row>
    <row r="23" spans="1:28" ht="32.1" customHeight="1" x14ac:dyDescent="0.2">
      <c r="A23" s="63"/>
      <c r="B23" s="19" t="s">
        <v>65</v>
      </c>
      <c r="C23" s="2">
        <v>1297</v>
      </c>
      <c r="D23" s="46"/>
      <c r="E23" s="96" t="s">
        <v>1</v>
      </c>
      <c r="F23" s="97"/>
      <c r="G23" s="97"/>
      <c r="H23" s="97"/>
      <c r="I23" s="97"/>
      <c r="J23" s="98"/>
      <c r="K23" s="20" t="s">
        <v>5</v>
      </c>
      <c r="L23" s="166"/>
      <c r="M23" s="19" t="s">
        <v>66</v>
      </c>
      <c r="N23" s="2">
        <v>3126</v>
      </c>
      <c r="O23" s="46"/>
      <c r="P23" s="82" t="s">
        <v>1</v>
      </c>
      <c r="Q23" s="83"/>
      <c r="R23" s="83"/>
      <c r="S23" s="84"/>
      <c r="T23" s="21" t="s">
        <v>67</v>
      </c>
    </row>
    <row r="24" spans="1:28" ht="32.1" customHeight="1" x14ac:dyDescent="0.2">
      <c r="A24" s="63"/>
      <c r="B24" s="19" t="s">
        <v>68</v>
      </c>
      <c r="C24" s="2">
        <v>1788</v>
      </c>
      <c r="D24" s="46"/>
      <c r="E24" s="96" t="s">
        <v>1</v>
      </c>
      <c r="F24" s="97"/>
      <c r="G24" s="97"/>
      <c r="H24" s="97"/>
      <c r="I24" s="97"/>
      <c r="J24" s="98"/>
      <c r="K24" s="20" t="s">
        <v>69</v>
      </c>
      <c r="L24" s="166"/>
      <c r="M24" s="19" t="s">
        <v>70</v>
      </c>
      <c r="N24" s="2">
        <v>2830</v>
      </c>
      <c r="O24" s="46"/>
      <c r="P24" s="82" t="s">
        <v>1</v>
      </c>
      <c r="Q24" s="83"/>
      <c r="R24" s="83"/>
      <c r="S24" s="84"/>
      <c r="T24" s="21" t="s">
        <v>29</v>
      </c>
    </row>
    <row r="25" spans="1:28" ht="32.1" customHeight="1" x14ac:dyDescent="0.2">
      <c r="A25" s="63"/>
      <c r="B25" s="19" t="s">
        <v>71</v>
      </c>
      <c r="C25" s="2">
        <v>1325</v>
      </c>
      <c r="D25" s="46"/>
      <c r="E25" s="96" t="s">
        <v>1</v>
      </c>
      <c r="F25" s="97"/>
      <c r="G25" s="97"/>
      <c r="H25" s="97"/>
      <c r="I25" s="97"/>
      <c r="J25" s="98"/>
      <c r="K25" s="20" t="s">
        <v>6</v>
      </c>
      <c r="L25" s="166"/>
      <c r="M25" s="19" t="s">
        <v>72</v>
      </c>
      <c r="N25" s="2">
        <v>2251</v>
      </c>
      <c r="O25" s="46"/>
      <c r="P25" s="82" t="s">
        <v>1</v>
      </c>
      <c r="Q25" s="83"/>
      <c r="R25" s="83"/>
      <c r="S25" s="84"/>
      <c r="T25" s="21" t="s">
        <v>73</v>
      </c>
    </row>
    <row r="26" spans="1:28" ht="32.1" customHeight="1" x14ac:dyDescent="0.2">
      <c r="A26" s="63"/>
      <c r="B26" s="19" t="s">
        <v>74</v>
      </c>
      <c r="C26" s="2">
        <v>995</v>
      </c>
      <c r="D26" s="46"/>
      <c r="E26" s="96" t="s">
        <v>1</v>
      </c>
      <c r="F26" s="97"/>
      <c r="G26" s="97"/>
      <c r="H26" s="97"/>
      <c r="I26" s="97"/>
      <c r="J26" s="98"/>
      <c r="K26" s="20" t="s">
        <v>164</v>
      </c>
      <c r="L26" s="166"/>
      <c r="M26" s="19" t="s">
        <v>75</v>
      </c>
      <c r="N26" s="2">
        <v>2358</v>
      </c>
      <c r="O26" s="46"/>
      <c r="P26" s="82" t="s">
        <v>1</v>
      </c>
      <c r="Q26" s="83"/>
      <c r="R26" s="83"/>
      <c r="S26" s="84"/>
      <c r="T26" s="21" t="s">
        <v>30</v>
      </c>
    </row>
    <row r="27" spans="1:28" ht="32.1" customHeight="1" x14ac:dyDescent="0.2">
      <c r="A27" s="63"/>
      <c r="B27" s="19" t="s">
        <v>76</v>
      </c>
      <c r="C27" s="2">
        <v>1085</v>
      </c>
      <c r="D27" s="46"/>
      <c r="E27" s="96" t="s">
        <v>1</v>
      </c>
      <c r="F27" s="97"/>
      <c r="G27" s="97"/>
      <c r="H27" s="97"/>
      <c r="I27" s="97"/>
      <c r="J27" s="98"/>
      <c r="K27" s="20" t="s">
        <v>7</v>
      </c>
      <c r="L27" s="166"/>
      <c r="M27" s="19" t="s">
        <v>77</v>
      </c>
      <c r="N27" s="2">
        <v>1276</v>
      </c>
      <c r="O27" s="46"/>
      <c r="P27" s="82" t="s">
        <v>1</v>
      </c>
      <c r="Q27" s="83"/>
      <c r="R27" s="83"/>
      <c r="S27" s="84"/>
      <c r="T27" s="21" t="s">
        <v>78</v>
      </c>
    </row>
    <row r="28" spans="1:28" ht="32.1" customHeight="1" x14ac:dyDescent="0.2">
      <c r="A28" s="64"/>
      <c r="B28" s="22" t="s">
        <v>79</v>
      </c>
      <c r="C28" s="52">
        <v>464</v>
      </c>
      <c r="D28" s="47"/>
      <c r="E28" s="202" t="s">
        <v>1</v>
      </c>
      <c r="F28" s="203"/>
      <c r="G28" s="203"/>
      <c r="H28" s="203"/>
      <c r="I28" s="203"/>
      <c r="J28" s="204"/>
      <c r="K28" s="23" t="s">
        <v>40</v>
      </c>
      <c r="L28" s="166"/>
      <c r="M28" s="19" t="s">
        <v>80</v>
      </c>
      <c r="N28" s="2">
        <v>2515</v>
      </c>
      <c r="O28" s="46"/>
      <c r="P28" s="82" t="s">
        <v>1</v>
      </c>
      <c r="Q28" s="83"/>
      <c r="R28" s="83"/>
      <c r="S28" s="84"/>
      <c r="T28" s="21" t="s">
        <v>81</v>
      </c>
    </row>
    <row r="29" spans="1:28" ht="32.1" customHeight="1" x14ac:dyDescent="0.2">
      <c r="A29" s="63" t="s">
        <v>167</v>
      </c>
      <c r="B29" s="17" t="s">
        <v>85</v>
      </c>
      <c r="C29" s="6">
        <v>916</v>
      </c>
      <c r="D29" s="51"/>
      <c r="E29" s="96" t="s">
        <v>1</v>
      </c>
      <c r="F29" s="97"/>
      <c r="G29" s="97"/>
      <c r="H29" s="97"/>
      <c r="I29" s="97"/>
      <c r="J29" s="98"/>
      <c r="K29" s="24" t="s">
        <v>8</v>
      </c>
      <c r="L29" s="166"/>
      <c r="M29" s="19" t="s">
        <v>82</v>
      </c>
      <c r="N29" s="2">
        <v>1803</v>
      </c>
      <c r="O29" s="46"/>
      <c r="P29" s="82" t="s">
        <v>1</v>
      </c>
      <c r="Q29" s="83"/>
      <c r="R29" s="83"/>
      <c r="S29" s="84"/>
      <c r="T29" s="21" t="s">
        <v>128</v>
      </c>
    </row>
    <row r="30" spans="1:28" ht="32.1" customHeight="1" x14ac:dyDescent="0.2">
      <c r="A30" s="63"/>
      <c r="B30" s="19" t="s">
        <v>88</v>
      </c>
      <c r="C30" s="3">
        <v>1214</v>
      </c>
      <c r="D30" s="46"/>
      <c r="E30" s="73" t="s">
        <v>1</v>
      </c>
      <c r="F30" s="74"/>
      <c r="G30" s="74"/>
      <c r="H30" s="74"/>
      <c r="I30" s="74"/>
      <c r="J30" s="75"/>
      <c r="K30" s="25" t="s">
        <v>161</v>
      </c>
      <c r="L30" s="166"/>
      <c r="M30" s="19" t="s">
        <v>83</v>
      </c>
      <c r="N30" s="2">
        <v>1139</v>
      </c>
      <c r="O30" s="46"/>
      <c r="P30" s="82" t="s">
        <v>1</v>
      </c>
      <c r="Q30" s="83"/>
      <c r="R30" s="83"/>
      <c r="S30" s="84"/>
      <c r="T30" s="21" t="s">
        <v>31</v>
      </c>
      <c r="AB30" s="9" t="s">
        <v>130</v>
      </c>
    </row>
    <row r="31" spans="1:28" ht="32.1" customHeight="1" x14ac:dyDescent="0.2">
      <c r="A31" s="63"/>
      <c r="B31" s="19" t="s">
        <v>90</v>
      </c>
      <c r="C31" s="3">
        <v>2260</v>
      </c>
      <c r="D31" s="46"/>
      <c r="E31" s="73" t="s">
        <v>1</v>
      </c>
      <c r="F31" s="74"/>
      <c r="G31" s="74"/>
      <c r="H31" s="74"/>
      <c r="I31" s="74"/>
      <c r="J31" s="75"/>
      <c r="K31" s="25" t="s">
        <v>9</v>
      </c>
      <c r="L31" s="166"/>
      <c r="M31" s="19" t="s">
        <v>84</v>
      </c>
      <c r="N31" s="2">
        <v>914</v>
      </c>
      <c r="O31" s="46"/>
      <c r="P31" s="82" t="s">
        <v>1</v>
      </c>
      <c r="Q31" s="83"/>
      <c r="R31" s="83"/>
      <c r="S31" s="84"/>
      <c r="T31" s="21" t="s">
        <v>32</v>
      </c>
    </row>
    <row r="32" spans="1:28" ht="32.1" customHeight="1" x14ac:dyDescent="0.2">
      <c r="A32" s="63"/>
      <c r="B32" s="19" t="s">
        <v>93</v>
      </c>
      <c r="C32" s="3">
        <v>823</v>
      </c>
      <c r="D32" s="46"/>
      <c r="E32" s="73" t="s">
        <v>1</v>
      </c>
      <c r="F32" s="74"/>
      <c r="G32" s="74"/>
      <c r="H32" s="74"/>
      <c r="I32" s="74"/>
      <c r="J32" s="75"/>
      <c r="K32" s="25" t="s">
        <v>162</v>
      </c>
      <c r="L32" s="166"/>
      <c r="M32" s="19" t="s">
        <v>86</v>
      </c>
      <c r="N32" s="2">
        <v>502</v>
      </c>
      <c r="O32" s="46"/>
      <c r="P32" s="82" t="s">
        <v>1</v>
      </c>
      <c r="Q32" s="83"/>
      <c r="R32" s="83"/>
      <c r="S32" s="84"/>
      <c r="T32" s="21" t="s">
        <v>87</v>
      </c>
    </row>
    <row r="33" spans="1:20" ht="32.1" customHeight="1" x14ac:dyDescent="0.2">
      <c r="A33" s="63"/>
      <c r="B33" s="19" t="s">
        <v>95</v>
      </c>
      <c r="C33" s="3">
        <v>932</v>
      </c>
      <c r="D33" s="46"/>
      <c r="E33" s="73" t="s">
        <v>1</v>
      </c>
      <c r="F33" s="74"/>
      <c r="G33" s="74"/>
      <c r="H33" s="74"/>
      <c r="I33" s="74"/>
      <c r="J33" s="75"/>
      <c r="K33" s="25" t="s">
        <v>10</v>
      </c>
      <c r="L33" s="166"/>
      <c r="M33" s="19" t="s">
        <v>89</v>
      </c>
      <c r="N33" s="2">
        <v>2353</v>
      </c>
      <c r="O33" s="46"/>
      <c r="P33" s="82" t="s">
        <v>1</v>
      </c>
      <c r="Q33" s="83"/>
      <c r="R33" s="83"/>
      <c r="S33" s="84"/>
      <c r="T33" s="21" t="s">
        <v>33</v>
      </c>
    </row>
    <row r="34" spans="1:20" ht="32.1" customHeight="1" x14ac:dyDescent="0.2">
      <c r="A34" s="63"/>
      <c r="B34" s="19" t="s">
        <v>97</v>
      </c>
      <c r="C34" s="3">
        <v>642</v>
      </c>
      <c r="D34" s="46"/>
      <c r="E34" s="73" t="s">
        <v>1</v>
      </c>
      <c r="F34" s="74"/>
      <c r="G34" s="74"/>
      <c r="H34" s="74"/>
      <c r="I34" s="74"/>
      <c r="J34" s="75"/>
      <c r="K34" s="25" t="s">
        <v>11</v>
      </c>
      <c r="L34" s="166"/>
      <c r="M34" s="19" t="s">
        <v>91</v>
      </c>
      <c r="N34" s="2">
        <v>1186</v>
      </c>
      <c r="O34" s="46"/>
      <c r="P34" s="82" t="s">
        <v>1</v>
      </c>
      <c r="Q34" s="83"/>
      <c r="R34" s="83"/>
      <c r="S34" s="84"/>
      <c r="T34" s="21" t="s">
        <v>92</v>
      </c>
    </row>
    <row r="35" spans="1:20" ht="32.1" customHeight="1" x14ac:dyDescent="0.2">
      <c r="A35" s="63"/>
      <c r="B35" s="22" t="s">
        <v>99</v>
      </c>
      <c r="C35" s="4">
        <v>1151</v>
      </c>
      <c r="D35" s="47"/>
      <c r="E35" s="106" t="s">
        <v>1</v>
      </c>
      <c r="F35" s="107"/>
      <c r="G35" s="107"/>
      <c r="H35" s="107"/>
      <c r="I35" s="107"/>
      <c r="J35" s="108"/>
      <c r="K35" s="27" t="s">
        <v>42</v>
      </c>
      <c r="L35" s="167"/>
      <c r="M35" s="22" t="s">
        <v>94</v>
      </c>
      <c r="N35" s="4">
        <v>755</v>
      </c>
      <c r="O35" s="47"/>
      <c r="P35" s="89" t="s">
        <v>1</v>
      </c>
      <c r="Q35" s="90"/>
      <c r="R35" s="90"/>
      <c r="S35" s="91"/>
      <c r="T35" s="26" t="s">
        <v>0</v>
      </c>
    </row>
    <row r="36" spans="1:20" ht="32.1" customHeight="1" x14ac:dyDescent="0.2">
      <c r="A36" s="68" t="s">
        <v>168</v>
      </c>
      <c r="B36" s="17" t="s">
        <v>101</v>
      </c>
      <c r="C36" s="1">
        <v>894</v>
      </c>
      <c r="D36" s="45"/>
      <c r="E36" s="76" t="s">
        <v>1</v>
      </c>
      <c r="F36" s="77"/>
      <c r="G36" s="77"/>
      <c r="H36" s="77"/>
      <c r="I36" s="77"/>
      <c r="J36" s="78"/>
      <c r="K36" s="24" t="s">
        <v>12</v>
      </c>
      <c r="L36" s="165" t="s">
        <v>170</v>
      </c>
      <c r="M36" s="15" t="s">
        <v>96</v>
      </c>
      <c r="N36" s="7">
        <v>2946</v>
      </c>
      <c r="O36" s="45"/>
      <c r="P36" s="127" t="s">
        <v>1</v>
      </c>
      <c r="Q36" s="128"/>
      <c r="R36" s="128"/>
      <c r="S36" s="129"/>
      <c r="T36" s="60" t="s">
        <v>43</v>
      </c>
    </row>
    <row r="37" spans="1:20" ht="32.1" customHeight="1" x14ac:dyDescent="0.2">
      <c r="A37" s="69"/>
      <c r="B37" s="19" t="s">
        <v>103</v>
      </c>
      <c r="C37" s="2">
        <v>908</v>
      </c>
      <c r="D37" s="46"/>
      <c r="E37" s="92" t="s">
        <v>1</v>
      </c>
      <c r="F37" s="92"/>
      <c r="G37" s="92"/>
      <c r="H37" s="92"/>
      <c r="I37" s="92"/>
      <c r="J37" s="92"/>
      <c r="K37" s="25" t="s">
        <v>13</v>
      </c>
      <c r="L37" s="166"/>
      <c r="M37" s="19" t="s">
        <v>98</v>
      </c>
      <c r="N37" s="2">
        <v>855</v>
      </c>
      <c r="O37" s="46"/>
      <c r="P37" s="82" t="s">
        <v>1</v>
      </c>
      <c r="Q37" s="83"/>
      <c r="R37" s="83"/>
      <c r="S37" s="84"/>
      <c r="T37" s="21" t="s">
        <v>34</v>
      </c>
    </row>
    <row r="38" spans="1:20" ht="32.1" customHeight="1" x14ac:dyDescent="0.2">
      <c r="A38" s="69"/>
      <c r="B38" s="19" t="s">
        <v>105</v>
      </c>
      <c r="C38" s="2">
        <v>1163</v>
      </c>
      <c r="D38" s="46"/>
      <c r="E38" s="92" t="s">
        <v>1</v>
      </c>
      <c r="F38" s="92"/>
      <c r="G38" s="92"/>
      <c r="H38" s="92"/>
      <c r="I38" s="92"/>
      <c r="J38" s="92"/>
      <c r="K38" s="25" t="s">
        <v>14</v>
      </c>
      <c r="L38" s="166"/>
      <c r="M38" s="19" t="s">
        <v>100</v>
      </c>
      <c r="N38" s="2">
        <v>429</v>
      </c>
      <c r="O38" s="46"/>
      <c r="P38" s="82" t="s">
        <v>1</v>
      </c>
      <c r="Q38" s="83"/>
      <c r="R38" s="83"/>
      <c r="S38" s="84"/>
      <c r="T38" s="21" t="s">
        <v>35</v>
      </c>
    </row>
    <row r="39" spans="1:20" ht="32.1" customHeight="1" x14ac:dyDescent="0.2">
      <c r="A39" s="69"/>
      <c r="B39" s="19" t="s">
        <v>107</v>
      </c>
      <c r="C39" s="2">
        <v>2696</v>
      </c>
      <c r="D39" s="46"/>
      <c r="E39" s="92" t="s">
        <v>1</v>
      </c>
      <c r="F39" s="92"/>
      <c r="G39" s="92"/>
      <c r="H39" s="92"/>
      <c r="I39" s="92"/>
      <c r="J39" s="92"/>
      <c r="K39" s="25" t="s">
        <v>108</v>
      </c>
      <c r="L39" s="166"/>
      <c r="M39" s="19" t="s">
        <v>102</v>
      </c>
      <c r="N39" s="2">
        <v>1824</v>
      </c>
      <c r="O39" s="46"/>
      <c r="P39" s="82" t="s">
        <v>1</v>
      </c>
      <c r="Q39" s="83"/>
      <c r="R39" s="83"/>
      <c r="S39" s="84"/>
      <c r="T39" s="21" t="s">
        <v>2</v>
      </c>
    </row>
    <row r="40" spans="1:20" ht="32.1" customHeight="1" x14ac:dyDescent="0.2">
      <c r="A40" s="69"/>
      <c r="B40" s="19" t="s">
        <v>110</v>
      </c>
      <c r="C40" s="2">
        <v>2604</v>
      </c>
      <c r="D40" s="46"/>
      <c r="E40" s="92" t="s">
        <v>1</v>
      </c>
      <c r="F40" s="92"/>
      <c r="G40" s="92"/>
      <c r="H40" s="92"/>
      <c r="I40" s="92"/>
      <c r="J40" s="92"/>
      <c r="K40" s="25" t="s">
        <v>15</v>
      </c>
      <c r="L40" s="166"/>
      <c r="M40" s="19" t="s">
        <v>104</v>
      </c>
      <c r="N40" s="2">
        <v>1419</v>
      </c>
      <c r="O40" s="46"/>
      <c r="P40" s="82" t="s">
        <v>1</v>
      </c>
      <c r="Q40" s="83"/>
      <c r="R40" s="83"/>
      <c r="S40" s="84"/>
      <c r="T40" s="21" t="s">
        <v>36</v>
      </c>
    </row>
    <row r="41" spans="1:20" ht="32.1" customHeight="1" x14ac:dyDescent="0.2">
      <c r="A41" s="69"/>
      <c r="B41" s="19" t="s">
        <v>112</v>
      </c>
      <c r="C41" s="2">
        <v>708</v>
      </c>
      <c r="D41" s="46"/>
      <c r="E41" s="92" t="s">
        <v>1</v>
      </c>
      <c r="F41" s="92"/>
      <c r="G41" s="92"/>
      <c r="H41" s="92"/>
      <c r="I41" s="92"/>
      <c r="J41" s="92"/>
      <c r="K41" s="25" t="s">
        <v>16</v>
      </c>
      <c r="L41" s="166"/>
      <c r="M41" s="19" t="s">
        <v>106</v>
      </c>
      <c r="N41" s="2">
        <v>2076</v>
      </c>
      <c r="O41" s="46"/>
      <c r="P41" s="82" t="s">
        <v>1</v>
      </c>
      <c r="Q41" s="83"/>
      <c r="R41" s="83"/>
      <c r="S41" s="84"/>
      <c r="T41" s="21" t="s">
        <v>37</v>
      </c>
    </row>
    <row r="42" spans="1:20" ht="32.1" customHeight="1" x14ac:dyDescent="0.2">
      <c r="A42" s="69"/>
      <c r="B42" s="19" t="s">
        <v>113</v>
      </c>
      <c r="C42" s="2">
        <v>2878</v>
      </c>
      <c r="D42" s="46"/>
      <c r="E42" s="92" t="s">
        <v>1</v>
      </c>
      <c r="F42" s="92"/>
      <c r="G42" s="92"/>
      <c r="H42" s="92"/>
      <c r="I42" s="92"/>
      <c r="J42" s="92"/>
      <c r="K42" s="25" t="s">
        <v>17</v>
      </c>
      <c r="L42" s="166"/>
      <c r="M42" s="19" t="s">
        <v>109</v>
      </c>
      <c r="N42" s="2">
        <v>139</v>
      </c>
      <c r="O42" s="46"/>
      <c r="P42" s="82" t="s">
        <v>1</v>
      </c>
      <c r="Q42" s="83"/>
      <c r="R42" s="83"/>
      <c r="S42" s="84"/>
      <c r="T42" s="21" t="s">
        <v>38</v>
      </c>
    </row>
    <row r="43" spans="1:20" ht="32.1" customHeight="1" x14ac:dyDescent="0.2">
      <c r="A43" s="69"/>
      <c r="B43" s="19" t="s">
        <v>114</v>
      </c>
      <c r="C43" s="2">
        <v>5660</v>
      </c>
      <c r="D43" s="46"/>
      <c r="E43" s="92" t="s">
        <v>1</v>
      </c>
      <c r="F43" s="92"/>
      <c r="G43" s="92"/>
      <c r="H43" s="92"/>
      <c r="I43" s="92"/>
      <c r="J43" s="92"/>
      <c r="K43" s="25" t="s">
        <v>39</v>
      </c>
      <c r="L43" s="167"/>
      <c r="M43" s="22" t="s">
        <v>111</v>
      </c>
      <c r="N43" s="52">
        <v>410</v>
      </c>
      <c r="O43" s="47"/>
      <c r="P43" s="89" t="s">
        <v>1</v>
      </c>
      <c r="Q43" s="90"/>
      <c r="R43" s="90"/>
      <c r="S43" s="91"/>
      <c r="T43" s="26" t="s">
        <v>163</v>
      </c>
    </row>
    <row r="44" spans="1:20" ht="32.1" customHeight="1" x14ac:dyDescent="0.2">
      <c r="A44" s="69"/>
      <c r="B44" s="19" t="s">
        <v>115</v>
      </c>
      <c r="C44" s="2">
        <v>886</v>
      </c>
      <c r="D44" s="46"/>
      <c r="E44" s="92" t="s">
        <v>1</v>
      </c>
      <c r="F44" s="92"/>
      <c r="G44" s="92"/>
      <c r="H44" s="92"/>
      <c r="I44" s="92"/>
      <c r="J44" s="92"/>
      <c r="K44" s="25" t="s">
        <v>18</v>
      </c>
      <c r="L44" s="168" t="s">
        <v>155</v>
      </c>
      <c r="M44" s="169"/>
      <c r="N44" s="172">
        <v>90888</v>
      </c>
      <c r="O44" s="173">
        <f>SUM(D21:D54,O21:O43)</f>
        <v>0</v>
      </c>
      <c r="P44" s="175" t="s">
        <v>1</v>
      </c>
      <c r="Q44" s="176"/>
      <c r="R44" s="176"/>
      <c r="S44" s="176"/>
      <c r="T44" s="177"/>
    </row>
    <row r="45" spans="1:20" ht="32.1" customHeight="1" thickBot="1" x14ac:dyDescent="0.25">
      <c r="A45" s="69"/>
      <c r="B45" s="19" t="s">
        <v>116</v>
      </c>
      <c r="C45" s="2">
        <v>1443</v>
      </c>
      <c r="D45" s="46"/>
      <c r="E45" s="92" t="s">
        <v>1</v>
      </c>
      <c r="F45" s="92"/>
      <c r="G45" s="92"/>
      <c r="H45" s="92"/>
      <c r="I45" s="92"/>
      <c r="J45" s="92"/>
      <c r="K45" s="25" t="s">
        <v>19</v>
      </c>
      <c r="L45" s="170"/>
      <c r="M45" s="171"/>
      <c r="N45" s="164"/>
      <c r="O45" s="174"/>
      <c r="P45" s="157"/>
      <c r="Q45" s="158"/>
      <c r="R45" s="158"/>
      <c r="S45" s="158"/>
      <c r="T45" s="159"/>
    </row>
    <row r="46" spans="1:20" ht="32.1" customHeight="1" x14ac:dyDescent="0.2">
      <c r="A46" s="69"/>
      <c r="B46" s="19" t="s">
        <v>117</v>
      </c>
      <c r="C46" s="2">
        <v>2555</v>
      </c>
      <c r="D46" s="46"/>
      <c r="E46" s="92" t="s">
        <v>1</v>
      </c>
      <c r="F46" s="92"/>
      <c r="G46" s="92"/>
      <c r="H46" s="92"/>
      <c r="I46" s="92"/>
      <c r="J46" s="92"/>
      <c r="K46" s="25" t="s">
        <v>20</v>
      </c>
      <c r="L46" s="71" t="s">
        <v>3</v>
      </c>
      <c r="M46" s="151"/>
      <c r="N46" s="40">
        <v>5336</v>
      </c>
      <c r="O46" s="54"/>
      <c r="P46" s="93" t="s">
        <v>1</v>
      </c>
      <c r="Q46" s="94"/>
      <c r="R46" s="94"/>
      <c r="S46" s="94"/>
      <c r="T46" s="95"/>
    </row>
    <row r="47" spans="1:20" ht="32.1" customHeight="1" thickBot="1" x14ac:dyDescent="0.25">
      <c r="A47" s="69"/>
      <c r="B47" s="19" t="s">
        <v>119</v>
      </c>
      <c r="C47" s="2">
        <v>1608</v>
      </c>
      <c r="D47" s="46"/>
      <c r="E47" s="92" t="s">
        <v>1</v>
      </c>
      <c r="F47" s="92"/>
      <c r="G47" s="92"/>
      <c r="H47" s="92"/>
      <c r="I47" s="92"/>
      <c r="J47" s="92"/>
      <c r="K47" s="25" t="s">
        <v>41</v>
      </c>
      <c r="L47" s="109" t="s">
        <v>153</v>
      </c>
      <c r="M47" s="110"/>
      <c r="N47" s="44">
        <v>2296</v>
      </c>
      <c r="O47" s="58"/>
      <c r="P47" s="111"/>
      <c r="Q47" s="112"/>
      <c r="R47" s="112"/>
      <c r="S47" s="112"/>
      <c r="T47" s="113"/>
    </row>
    <row r="48" spans="1:20" ht="32.1" customHeight="1" x14ac:dyDescent="0.2">
      <c r="A48" s="69"/>
      <c r="B48" s="19" t="s">
        <v>121</v>
      </c>
      <c r="C48" s="2">
        <v>3093</v>
      </c>
      <c r="D48" s="46"/>
      <c r="E48" s="92" t="s">
        <v>1</v>
      </c>
      <c r="F48" s="92"/>
      <c r="G48" s="92"/>
      <c r="H48" s="92"/>
      <c r="I48" s="92"/>
      <c r="J48" s="92"/>
      <c r="K48" s="25" t="s">
        <v>21</v>
      </c>
      <c r="L48" s="178" t="s">
        <v>118</v>
      </c>
      <c r="M48" s="179"/>
      <c r="N48" s="40">
        <v>1189</v>
      </c>
      <c r="O48" s="54"/>
      <c r="P48" s="93" t="s">
        <v>1</v>
      </c>
      <c r="Q48" s="94"/>
      <c r="R48" s="94"/>
      <c r="S48" s="94"/>
      <c r="T48" s="95"/>
    </row>
    <row r="49" spans="1:22" ht="32.1" customHeight="1" thickBot="1" x14ac:dyDescent="0.25">
      <c r="A49" s="69"/>
      <c r="B49" s="19" t="s">
        <v>122</v>
      </c>
      <c r="C49" s="2">
        <v>1078</v>
      </c>
      <c r="D49" s="46"/>
      <c r="E49" s="92" t="s">
        <v>1</v>
      </c>
      <c r="F49" s="92"/>
      <c r="G49" s="92"/>
      <c r="H49" s="92"/>
      <c r="I49" s="92"/>
      <c r="J49" s="92"/>
      <c r="K49" s="25" t="s">
        <v>22</v>
      </c>
      <c r="L49" s="136" t="s">
        <v>120</v>
      </c>
      <c r="M49" s="137"/>
      <c r="N49" s="42">
        <v>1139</v>
      </c>
      <c r="O49" s="55"/>
      <c r="P49" s="130"/>
      <c r="Q49" s="131"/>
      <c r="R49" s="131"/>
      <c r="S49" s="131"/>
      <c r="T49" s="132"/>
    </row>
    <row r="50" spans="1:22" ht="32.1" customHeight="1" thickTop="1" thickBot="1" x14ac:dyDescent="0.25">
      <c r="A50" s="69"/>
      <c r="B50" s="19" t="s">
        <v>123</v>
      </c>
      <c r="C50" s="2">
        <v>2161</v>
      </c>
      <c r="D50" s="46"/>
      <c r="E50" s="92" t="s">
        <v>1</v>
      </c>
      <c r="F50" s="92"/>
      <c r="G50" s="92"/>
      <c r="H50" s="92"/>
      <c r="I50" s="92"/>
      <c r="J50" s="92"/>
      <c r="K50" s="25" t="s">
        <v>23</v>
      </c>
      <c r="L50" s="138" t="s">
        <v>154</v>
      </c>
      <c r="M50" s="139"/>
      <c r="N50" s="53">
        <f>SUM(N48:N49)</f>
        <v>2328</v>
      </c>
      <c r="O50" s="59">
        <f>SUM(O48:O49)</f>
        <v>0</v>
      </c>
      <c r="P50" s="140"/>
      <c r="Q50" s="141"/>
      <c r="R50" s="141"/>
      <c r="S50" s="141"/>
      <c r="T50" s="142"/>
    </row>
    <row r="51" spans="1:22" ht="32.1" customHeight="1" thickBot="1" x14ac:dyDescent="0.25">
      <c r="A51" s="69"/>
      <c r="B51" s="19" t="s">
        <v>124</v>
      </c>
      <c r="C51" s="2">
        <v>2008</v>
      </c>
      <c r="D51" s="46"/>
      <c r="E51" s="92" t="s">
        <v>1</v>
      </c>
      <c r="F51" s="92"/>
      <c r="G51" s="92"/>
      <c r="H51" s="92"/>
      <c r="I51" s="92"/>
      <c r="J51" s="92"/>
      <c r="K51" s="25" t="s">
        <v>24</v>
      </c>
      <c r="L51" s="134" t="s">
        <v>135</v>
      </c>
      <c r="M51" s="135"/>
      <c r="N51" s="49">
        <v>1982</v>
      </c>
      <c r="O51" s="56"/>
      <c r="P51" s="82"/>
      <c r="Q51" s="83"/>
      <c r="R51" s="83"/>
      <c r="S51" s="83"/>
      <c r="T51" s="133"/>
    </row>
    <row r="52" spans="1:22" ht="32.1" customHeight="1" thickBot="1" x14ac:dyDescent="0.25">
      <c r="A52" s="69"/>
      <c r="B52" s="19" t="s">
        <v>125</v>
      </c>
      <c r="C52" s="2">
        <v>1767</v>
      </c>
      <c r="D52" s="46"/>
      <c r="E52" s="92" t="s">
        <v>1</v>
      </c>
      <c r="F52" s="92"/>
      <c r="G52" s="92"/>
      <c r="H52" s="92"/>
      <c r="I52" s="92"/>
      <c r="J52" s="92"/>
      <c r="K52" s="25" t="s">
        <v>25</v>
      </c>
      <c r="L52" s="71" t="s">
        <v>156</v>
      </c>
      <c r="M52" s="72"/>
      <c r="N52" s="50">
        <f>N46+N48+N49+N51+N47</f>
        <v>11942</v>
      </c>
      <c r="O52" s="57">
        <f>O46+O50+O51+O47</f>
        <v>0</v>
      </c>
      <c r="P52" s="79" t="s">
        <v>1</v>
      </c>
      <c r="Q52" s="80"/>
      <c r="R52" s="80"/>
      <c r="S52" s="80"/>
      <c r="T52" s="81"/>
    </row>
    <row r="53" spans="1:22" ht="32.1" customHeight="1" x14ac:dyDescent="0.2">
      <c r="A53" s="69"/>
      <c r="B53" s="19" t="s">
        <v>126</v>
      </c>
      <c r="C53" s="2">
        <v>3552</v>
      </c>
      <c r="D53" s="46"/>
      <c r="E53" s="96" t="s">
        <v>1</v>
      </c>
      <c r="F53" s="97"/>
      <c r="G53" s="97"/>
      <c r="H53" s="97"/>
      <c r="I53" s="97"/>
      <c r="J53" s="98"/>
      <c r="K53" s="25" t="s">
        <v>27</v>
      </c>
      <c r="L53" s="85" t="s">
        <v>157</v>
      </c>
      <c r="M53" s="86"/>
      <c r="N53" s="163">
        <f>N44+N52</f>
        <v>102830</v>
      </c>
      <c r="O53" s="152">
        <f>O44+O52</f>
        <v>0</v>
      </c>
      <c r="P53" s="154" t="s">
        <v>1</v>
      </c>
      <c r="Q53" s="155"/>
      <c r="R53" s="155"/>
      <c r="S53" s="155"/>
      <c r="T53" s="156"/>
    </row>
    <row r="54" spans="1:22" ht="32.1" customHeight="1" thickBot="1" x14ac:dyDescent="0.25">
      <c r="A54" s="70"/>
      <c r="B54" s="28" t="s">
        <v>127</v>
      </c>
      <c r="C54" s="5">
        <v>725</v>
      </c>
      <c r="D54" s="48"/>
      <c r="E54" s="160" t="s">
        <v>1</v>
      </c>
      <c r="F54" s="161"/>
      <c r="G54" s="161"/>
      <c r="H54" s="161"/>
      <c r="I54" s="161"/>
      <c r="J54" s="162"/>
      <c r="K54" s="29" t="s">
        <v>26</v>
      </c>
      <c r="L54" s="87"/>
      <c r="M54" s="88"/>
      <c r="N54" s="164"/>
      <c r="O54" s="153"/>
      <c r="P54" s="157"/>
      <c r="Q54" s="158"/>
      <c r="R54" s="158"/>
      <c r="S54" s="158"/>
      <c r="T54" s="159"/>
    </row>
    <row r="55" spans="1:22" ht="30.95" customHeight="1" x14ac:dyDescent="0.15">
      <c r="A55" s="65" t="s">
        <v>173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6"/>
    </row>
    <row r="56" spans="1:22" ht="27.75" customHeight="1" x14ac:dyDescent="0.15">
      <c r="A56" s="67" t="s">
        <v>174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149" t="s">
        <v>159</v>
      </c>
      <c r="T56" s="150"/>
    </row>
    <row r="57" spans="1:22" ht="27.75" customHeight="1" x14ac:dyDescent="0.15">
      <c r="A57" s="147" t="s">
        <v>158</v>
      </c>
      <c r="B57" s="147"/>
      <c r="C57" s="147"/>
      <c r="D57" s="43" t="s">
        <v>176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143"/>
      <c r="T57" s="144"/>
      <c r="U57" s="30"/>
      <c r="V57" s="30"/>
    </row>
    <row r="58" spans="1:22" ht="35.1" customHeight="1" x14ac:dyDescent="0.15">
      <c r="A58" s="148" t="s">
        <v>175</v>
      </c>
      <c r="B58" s="148"/>
      <c r="C58" s="148"/>
      <c r="D58" s="61" t="s">
        <v>151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145"/>
      <c r="T58" s="146"/>
      <c r="U58" s="30"/>
      <c r="V58" s="30"/>
    </row>
    <row r="59" spans="1:22" ht="35.1" customHeight="1" x14ac:dyDescent="0.15">
      <c r="B59" s="8"/>
      <c r="C59" s="8"/>
      <c r="D59" s="32"/>
      <c r="E59" s="8"/>
      <c r="F59" s="8"/>
      <c r="G59" s="8"/>
      <c r="H59" s="8"/>
      <c r="I59" s="8"/>
      <c r="J59" s="8"/>
      <c r="K59" s="8"/>
      <c r="L59" s="8"/>
      <c r="M59" s="8"/>
      <c r="N59" s="33"/>
      <c r="O59" s="34"/>
      <c r="P59" s="33"/>
      <c r="Q59" s="33"/>
      <c r="R59" s="33"/>
      <c r="S59" s="41"/>
      <c r="T59" s="41"/>
      <c r="V59" s="30"/>
    </row>
    <row r="60" spans="1:22" ht="17.25" customHeight="1" x14ac:dyDescent="0.15">
      <c r="B60" s="8"/>
      <c r="C60" s="8"/>
      <c r="D60" s="32"/>
      <c r="E60" s="8"/>
      <c r="F60" s="8"/>
      <c r="G60" s="8"/>
      <c r="H60" s="8"/>
      <c r="I60" s="8"/>
      <c r="J60" s="8"/>
      <c r="K60" s="8"/>
      <c r="S60" s="33"/>
      <c r="T60" s="33"/>
    </row>
    <row r="61" spans="1:22" ht="51" customHeight="1" x14ac:dyDescent="0.15"/>
    <row r="62" spans="1:22" ht="23.25" customHeight="1" x14ac:dyDescent="0.15">
      <c r="U62" s="30"/>
      <c r="V62" s="30"/>
    </row>
    <row r="63" spans="1:22" x14ac:dyDescent="0.15">
      <c r="U63" s="8"/>
      <c r="V63" s="8"/>
    </row>
  </sheetData>
  <mergeCells count="139">
    <mergeCell ref="A1:C3"/>
    <mergeCell ref="D4:K6"/>
    <mergeCell ref="L4:N6"/>
    <mergeCell ref="D9:D10"/>
    <mergeCell ref="D11:D12"/>
    <mergeCell ref="C16:T16"/>
    <mergeCell ref="C18:T18"/>
    <mergeCell ref="T4:T6"/>
    <mergeCell ref="H7:K8"/>
    <mergeCell ref="L7:T8"/>
    <mergeCell ref="O9:O10"/>
    <mergeCell ref="P9:P10"/>
    <mergeCell ref="H9:K10"/>
    <mergeCell ref="R4:S6"/>
    <mergeCell ref="D7:G8"/>
    <mergeCell ref="A4:B19"/>
    <mergeCell ref="O11:O12"/>
    <mergeCell ref="N9:N10"/>
    <mergeCell ref="O4:O6"/>
    <mergeCell ref="P11:T12"/>
    <mergeCell ref="P4:Q6"/>
    <mergeCell ref="L13:N14"/>
    <mergeCell ref="Q9:T10"/>
    <mergeCell ref="D13:D14"/>
    <mergeCell ref="P30:S30"/>
    <mergeCell ref="P27:S27"/>
    <mergeCell ref="E28:J28"/>
    <mergeCell ref="E29:J29"/>
    <mergeCell ref="E26:J26"/>
    <mergeCell ref="E23:J23"/>
    <mergeCell ref="E27:J27"/>
    <mergeCell ref="P28:S28"/>
    <mergeCell ref="P25:S25"/>
    <mergeCell ref="C4:C6"/>
    <mergeCell ref="C7:C8"/>
    <mergeCell ref="C9:C10"/>
    <mergeCell ref="C11:C12"/>
    <mergeCell ref="C13:C14"/>
    <mergeCell ref="V17:Z17"/>
    <mergeCell ref="W21:AA21"/>
    <mergeCell ref="P13:P14"/>
    <mergeCell ref="Q13:Q14"/>
    <mergeCell ref="H13:K14"/>
    <mergeCell ref="R13:R14"/>
    <mergeCell ref="S13:S14"/>
    <mergeCell ref="T13:T14"/>
    <mergeCell ref="P20:S20"/>
    <mergeCell ref="O13:O14"/>
    <mergeCell ref="P21:S21"/>
    <mergeCell ref="E20:J20"/>
    <mergeCell ref="E21:J21"/>
    <mergeCell ref="L21:L35"/>
    <mergeCell ref="P31:S31"/>
    <mergeCell ref="P29:S29"/>
    <mergeCell ref="E25:J25"/>
    <mergeCell ref="P24:S24"/>
    <mergeCell ref="P22:S22"/>
    <mergeCell ref="S57:T58"/>
    <mergeCell ref="A57:C57"/>
    <mergeCell ref="A58:C58"/>
    <mergeCell ref="S56:T56"/>
    <mergeCell ref="E42:J42"/>
    <mergeCell ref="E44:J44"/>
    <mergeCell ref="E45:J45"/>
    <mergeCell ref="E46:J46"/>
    <mergeCell ref="L46:M46"/>
    <mergeCell ref="O53:O54"/>
    <mergeCell ref="P53:T54"/>
    <mergeCell ref="E53:J53"/>
    <mergeCell ref="E54:J54"/>
    <mergeCell ref="N53:N54"/>
    <mergeCell ref="L36:L43"/>
    <mergeCell ref="L44:M45"/>
    <mergeCell ref="N44:N45"/>
    <mergeCell ref="O44:O45"/>
    <mergeCell ref="P44:T45"/>
    <mergeCell ref="E41:J41"/>
    <mergeCell ref="P38:S38"/>
    <mergeCell ref="L48:M48"/>
    <mergeCell ref="P48:T48"/>
    <mergeCell ref="E43:J43"/>
    <mergeCell ref="P36:S36"/>
    <mergeCell ref="E52:J52"/>
    <mergeCell ref="E50:J50"/>
    <mergeCell ref="P49:T49"/>
    <mergeCell ref="P51:T51"/>
    <mergeCell ref="L51:M51"/>
    <mergeCell ref="E49:J49"/>
    <mergeCell ref="L49:M49"/>
    <mergeCell ref="L50:M50"/>
    <mergeCell ref="P50:T50"/>
    <mergeCell ref="O1:T3"/>
    <mergeCell ref="D1:N3"/>
    <mergeCell ref="L9:M10"/>
    <mergeCell ref="L11:N12"/>
    <mergeCell ref="E35:J35"/>
    <mergeCell ref="E40:J40"/>
    <mergeCell ref="E48:J48"/>
    <mergeCell ref="P39:S39"/>
    <mergeCell ref="E38:J38"/>
    <mergeCell ref="P37:S37"/>
    <mergeCell ref="P40:S40"/>
    <mergeCell ref="L47:M47"/>
    <mergeCell ref="P47:T47"/>
    <mergeCell ref="P32:S32"/>
    <mergeCell ref="E31:J31"/>
    <mergeCell ref="P33:S33"/>
    <mergeCell ref="P34:S34"/>
    <mergeCell ref="E9:G14"/>
    <mergeCell ref="H11:K12"/>
    <mergeCell ref="E22:J22"/>
    <mergeCell ref="C15:T15"/>
    <mergeCell ref="C17:T17"/>
    <mergeCell ref="C19:T19"/>
    <mergeCell ref="P26:S26"/>
    <mergeCell ref="A21:A28"/>
    <mergeCell ref="A55:T55"/>
    <mergeCell ref="A56:R56"/>
    <mergeCell ref="A29:A35"/>
    <mergeCell ref="A36:A54"/>
    <mergeCell ref="L52:M52"/>
    <mergeCell ref="E30:J30"/>
    <mergeCell ref="E32:J32"/>
    <mergeCell ref="E34:J34"/>
    <mergeCell ref="E36:J36"/>
    <mergeCell ref="P52:T52"/>
    <mergeCell ref="P41:S41"/>
    <mergeCell ref="L53:M54"/>
    <mergeCell ref="P42:S42"/>
    <mergeCell ref="P43:S43"/>
    <mergeCell ref="E47:J47"/>
    <mergeCell ref="P46:T46"/>
    <mergeCell ref="P23:S23"/>
    <mergeCell ref="P35:S35"/>
    <mergeCell ref="E33:J33"/>
    <mergeCell ref="E24:J24"/>
    <mergeCell ref="E51:J51"/>
    <mergeCell ref="E37:J37"/>
    <mergeCell ref="E39:J39"/>
  </mergeCells>
  <phoneticPr fontId="2"/>
  <pageMargins left="0.39370078740157483" right="0.43307086614173229" top="0.31496062992125984" bottom="0.27559055118110237" header="0.31496062992125984" footer="0.15748031496062992"/>
  <pageSetup paperSize="9" scale="53" orientation="portrait" r:id="rId1"/>
  <headerFooter alignWithMargins="0"/>
  <rowBreaks count="1" manualBreakCount="1">
    <brk id="6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サンケイリビング新聞社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サンケイリビング新聞社</dc:creator>
  <cp:lastModifiedBy>中道</cp:lastModifiedBy>
  <cp:lastPrinted>2026-03-02T02:53:35Z</cp:lastPrinted>
  <dcterms:created xsi:type="dcterms:W3CDTF">2006-07-20T04:38:31Z</dcterms:created>
  <dcterms:modified xsi:type="dcterms:W3CDTF">2026-03-02T02:53:59Z</dcterms:modified>
</cp:coreProperties>
</file>